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9440" windowHeight="7515"/>
  </bookViews>
  <sheets>
    <sheet name="Foaie1" sheetId="1" r:id="rId1"/>
    <sheet name="Foaie2" sheetId="2" r:id="rId2"/>
    <sheet name="Foaie3" sheetId="3" r:id="rId3"/>
  </sheets>
  <calcPr calcId="145621"/>
</workbook>
</file>

<file path=xl/calcChain.xml><?xml version="1.0" encoding="utf-8"?>
<calcChain xmlns="http://schemas.openxmlformats.org/spreadsheetml/2006/main">
  <c r="E32" i="1" l="1"/>
  <c r="E35" i="1"/>
  <c r="E22" i="1"/>
  <c r="E23" i="1"/>
  <c r="E15" i="1" l="1"/>
  <c r="E83" i="1" l="1"/>
  <c r="E85" i="1"/>
  <c r="E71" i="1"/>
  <c r="E101" i="1" l="1"/>
  <c r="E97" i="1"/>
  <c r="E96" i="1" s="1"/>
  <c r="E92" i="1"/>
  <c r="E91" i="1" l="1"/>
  <c r="E10" i="1"/>
  <c r="E76" i="1" l="1"/>
  <c r="C8" i="2"/>
  <c r="E48" i="1" l="1"/>
  <c r="E51" i="1"/>
  <c r="E40" i="1"/>
  <c r="E55" i="1"/>
  <c r="E58" i="1"/>
  <c r="E61" i="1"/>
  <c r="E67" i="1"/>
  <c r="E107" i="1"/>
  <c r="E110" i="1"/>
  <c r="E89" i="1"/>
  <c r="E70" i="1" s="1"/>
  <c r="E29" i="1"/>
  <c r="E106" i="1" l="1"/>
  <c r="E105" i="1" s="1"/>
  <c r="E18" i="1" l="1"/>
  <c r="E9" i="1" s="1"/>
  <c r="E47" i="1"/>
  <c r="E39" i="1" s="1"/>
</calcChain>
</file>

<file path=xl/sharedStrings.xml><?xml version="1.0" encoding="utf-8"?>
<sst xmlns="http://schemas.openxmlformats.org/spreadsheetml/2006/main" count="173" uniqueCount="149">
  <si>
    <t>Punctaj</t>
  </si>
  <si>
    <t>1.</t>
  </si>
  <si>
    <t>1.1.</t>
  </si>
  <si>
    <t>1.2.</t>
  </si>
  <si>
    <t>1.3.</t>
  </si>
  <si>
    <t>1.4.</t>
  </si>
  <si>
    <t>2.</t>
  </si>
  <si>
    <t>2.1.</t>
  </si>
  <si>
    <t>2.4.</t>
  </si>
  <si>
    <t>2.5.</t>
  </si>
  <si>
    <t>2.6.</t>
  </si>
  <si>
    <t>3.</t>
  </si>
  <si>
    <t>3.1.</t>
  </si>
  <si>
    <t>3.2.</t>
  </si>
  <si>
    <t>4.1.</t>
  </si>
  <si>
    <t>Programul Operaţional Capital Uman 2014-2020</t>
  </si>
  <si>
    <t xml:space="preserve">Grupul țintă al proiectului – definire grup țintă, identificare nevoi </t>
  </si>
  <si>
    <t>1.6.</t>
  </si>
  <si>
    <t>Descrierea clară a partenerilor, a rolului acestora, a utilității şi relevanței experienței fiecărui membru al parteneriatului în raport cu nevoile identificate ale grupului țintă şi cu obiectivele proiectului</t>
  </si>
  <si>
    <t>Indicatorii de realizare sunt rezultatul direct al activităților proiectului, țintele sunt realiste (cuantificate corect) şi conduc la îndeplinirea obiectivelor proiectului</t>
  </si>
  <si>
    <t>Indicatorii de rezultat imediat sunt corelați cu obiectivele proiectului şi conduc la îndeplinirea obiectivelor de program</t>
  </si>
  <si>
    <t xml:space="preserve">2.2. </t>
  </si>
  <si>
    <t xml:space="preserve">2.3. </t>
  </si>
  <si>
    <t>Proiectul prezintă valoare adăugată</t>
  </si>
  <si>
    <t>3.3.</t>
  </si>
  <si>
    <t>Fundamentarea economico-financiară a costurilor</t>
  </si>
  <si>
    <t xml:space="preserve">Planificarea activităților se face în funcție de natura acestora, succesiunea lor este logică
</t>
  </si>
  <si>
    <t xml:space="preserve">Proiectul contribuie la îndeplinirea obiectivelor din documentele strategice relevante pentru proiect </t>
  </si>
  <si>
    <t>Modalitate de acordare punctaj pe subcriterii</t>
  </si>
  <si>
    <t>punctajele sunt cumulative</t>
  </si>
  <si>
    <t>punctajele sunt disjunctive în interiorul punctului A</t>
  </si>
  <si>
    <t>punctajele sunt disjunctive în interiorul punctului B</t>
  </si>
  <si>
    <t>Sunt identificate riscuri care pot afecta implementarea proiectului. Se va ține cont de realismul descrierii riscurilor. Nu se va acorda prioritate numărului riscurilor identificate</t>
  </si>
  <si>
    <t>Resursele umane (număr persoane, experiența profesională a acestora, implicarea acestora în proiect) sunt adecvate în raport cu activitățile propuse și rezultatele așteptate</t>
  </si>
  <si>
    <t>Metodologia de implementare a proiectului</t>
  </si>
  <si>
    <t>Resursele materiale sunt adecvate ca natură, structură şi dimensiune în raport cu activitățile propuse și rezultatele așteptate</t>
  </si>
  <si>
    <t>RELEVANȚĂ – măsura în care proiectul contribuie la realizarea obiectivelor din documentele strategice relevante şi la soluționarea nevoilor specifice ale grupului țintă (maxim 30 puncte; minim 21 puncte)</t>
  </si>
  <si>
    <t>Observații</t>
  </si>
  <si>
    <t xml:space="preserve">Analiza nevoilor grupului ţintă </t>
  </si>
  <si>
    <t>1.5.</t>
  </si>
  <si>
    <t xml:space="preserve">Sunt prezentate măsurile de prevenire a apariției riscurilor şi de atenuare a efectelor acestora. 
</t>
  </si>
  <si>
    <t xml:space="preserve">punctajele sunt cumulative pentru punctele A, B </t>
  </si>
  <si>
    <t>Proiectul are prevăzute, din timpul implementării, acţiuni/activităţi care duc la sustenabilitatea proiectului (de exemplu, crearea de parteneriate, implicare în proiect a altor factori interesaţi, alocarea în bugetul viitor a unei sume pentru continuarea activităţii, valorificarea rezultatelor printr-un alt proiect/alte activităţi, demararea unor activităţi care să continue proiectul prezent etc.)</t>
  </si>
  <si>
    <t>1.7.</t>
  </si>
  <si>
    <t xml:space="preserve">punctajele sunt cumulative </t>
  </si>
  <si>
    <t xml:space="preserve">Planificarea activităților proiectului este raţională în raport cu natura activităților propuse și cu rezultatele așteptate.
</t>
  </si>
  <si>
    <t>Anexa 3: Criterii de evaluare și selecție</t>
  </si>
  <si>
    <t>În proiect sunt identificate riscurile care pot afecta atingerea obiectivelor proiectului şi este prevăzut un plan de gestionare a acestora</t>
  </si>
  <si>
    <r>
      <rPr>
        <b/>
        <sz val="11"/>
        <color rgb="FF002060"/>
        <rFont val="Trebuchet MS"/>
        <family val="2"/>
        <charset val="238"/>
      </rPr>
      <t>Proiectul detaliază modul în care sunt identificate și implicate în activitățile proiectului categorii specifice de persoane care fac parte din grupul țintă</t>
    </r>
    <r>
      <rPr>
        <sz val="11"/>
        <color rgb="FF002060"/>
        <rFont val="Trebuchet MS"/>
        <family val="2"/>
        <charset val="238"/>
      </rPr>
      <t xml:space="preserve"> 
</t>
    </r>
  </si>
  <si>
    <t>3.4.</t>
  </si>
  <si>
    <t>3.5.</t>
  </si>
  <si>
    <t>A.</t>
  </si>
  <si>
    <t xml:space="preserve">B. </t>
  </si>
  <si>
    <t>Notarea cu  0 a unui subcriteriu NU conduce la respingerea proiectului, procesul de evaluare şi selecţie continuându-se, în funcţie de punctajul final obţinut de proiect.
Punctajul aferent unui criteriu reprezintă suma punctajelor obținute la fiecare subcriteriu aferent.
Punctajul final reprezintă suma punctajelor obținute la toate cele 4 criterii.
Un proiect va fi selectat pentru finanţare numai dacă va cumula în urma evaluării un punctaj minim de 70 de puncte, precum și punctajul minim pe fiecare dintre cele 4 criterii.</t>
  </si>
  <si>
    <r>
      <rPr>
        <b/>
        <sz val="11"/>
        <color rgb="FF002060"/>
        <rFont val="Trebuchet MS"/>
        <family val="2"/>
        <charset val="238"/>
      </rPr>
      <t>Axa prioritară 4:</t>
    </r>
    <r>
      <rPr>
        <sz val="11"/>
        <color rgb="FF002060"/>
        <rFont val="Trebuchet MS"/>
        <family val="2"/>
        <charset val="238"/>
      </rPr>
      <t xml:space="preserve"> </t>
    </r>
    <r>
      <rPr>
        <i/>
        <sz val="11"/>
        <color rgb="FF002060"/>
        <rFont val="Trebuchet MS"/>
        <family val="2"/>
        <charset val="238"/>
      </rPr>
      <t>Incluziunea socială și combaterea sărăciei</t>
    </r>
  </si>
  <si>
    <r>
      <rPr>
        <b/>
        <sz val="11"/>
        <color rgb="FF002060"/>
        <rFont val="Trebuchet MS"/>
        <family val="2"/>
        <charset val="238"/>
      </rPr>
      <t xml:space="preserve">Obiectivul specific 4.9: </t>
    </r>
    <r>
      <rPr>
        <sz val="11"/>
        <color rgb="FF002060"/>
        <rFont val="Trebuchet MS"/>
        <family val="2"/>
        <charset val="238"/>
      </rPr>
      <t xml:space="preserve"> </t>
    </r>
    <r>
      <rPr>
        <i/>
        <sz val="11"/>
        <color rgb="FF002060"/>
        <rFont val="Trebuchet MS"/>
        <family val="2"/>
        <charset val="238"/>
      </rPr>
      <t>Creșterea numărului de persoane care beneficiază de programe de sănătate și de servicii orientate către prevenție, depistare precoce (screening), diagnostic și tratament precoce pentru principalele patologii</t>
    </r>
  </si>
  <si>
    <t>Criteriul/ Subcriteriul de evaluare și selecție</t>
  </si>
  <si>
    <r>
      <t xml:space="preserve">Proiectul contribuie prin activitățile propuse la promovarea temelor orizontale din POCU 2014-2020, conform specificațiilor din Ghidului Solicitantului </t>
    </r>
    <r>
      <rPr>
        <b/>
        <i/>
        <sz val="11"/>
        <color rgb="FF002060"/>
        <rFont val="Trebuchet MS"/>
        <family val="2"/>
        <charset val="238"/>
      </rPr>
      <t>(egalitate de şanse/ nediscriminare/ egalitatea între femei și bărbați; utilizarea TIC și contribuția la dezvoltarea de competențe digitale</t>
    </r>
    <r>
      <rPr>
        <b/>
        <sz val="11"/>
        <color rgb="FF002060"/>
        <rFont val="Trebuchet MS"/>
        <family val="2"/>
        <charset val="238"/>
      </rPr>
      <t xml:space="preserve">) </t>
    </r>
  </si>
  <si>
    <r>
      <t>Proiectul contribuie prin activitățile propuse la promovarea temelor secundare din POCU 2014-2020, conform specificațiilor din Ghidului Solicitantului (</t>
    </r>
    <r>
      <rPr>
        <b/>
        <i/>
        <sz val="11"/>
        <color rgb="FF002060"/>
        <rFont val="Trebuchet MS"/>
        <family val="2"/>
        <charset val="238"/>
      </rPr>
      <t>inovare socială/ nediscriminare</t>
    </r>
    <r>
      <rPr>
        <b/>
        <sz val="11"/>
        <color rgb="FF002060"/>
        <rFont val="Trebuchet MS"/>
        <family val="2"/>
        <charset val="238"/>
      </rPr>
      <t>)</t>
    </r>
  </si>
  <si>
    <t>EFICACITATE – măsura în care rezultatele proiectului contribuie la atingerea obiectivelor propuse (maxim 30 puncte; minim 21 puncte)</t>
  </si>
  <si>
    <r>
      <t xml:space="preserve">Sunt prezentate măsuri specifice prin care se asigură respectarea prevederilor legale în domeniul </t>
    </r>
    <r>
      <rPr>
        <i/>
        <sz val="11"/>
        <color rgb="FF002060"/>
        <rFont val="Trebuchet MS"/>
        <family val="2"/>
        <charset val="238"/>
      </rPr>
      <t>egalității de şanse/ nediscriminare/ egalitatea între femei și bărbați</t>
    </r>
  </si>
  <si>
    <r>
      <t xml:space="preserve">Sunt prezentate măsuri specifice prin care se asigură respectarea prevederilor legale în domeniul </t>
    </r>
    <r>
      <rPr>
        <i/>
        <sz val="11"/>
        <color rgb="FF002060"/>
        <rFont val="Trebuchet MS"/>
        <family val="2"/>
        <charset val="238"/>
      </rPr>
      <t>utilizării TIC și contribuției la dezvoltarea de competențe digitale</t>
    </r>
  </si>
  <si>
    <t>Proiectul și/sau rezultatele obținute în urma implementării acestuia sunt multiplicate la diferite niveluri (local, regional, sectorial, național)</t>
  </si>
  <si>
    <t>Proiectul are prevăzute activități care duc la transferabilitatea rezultatelor proiectului către alt grup țintă (de exemplu metodologii, materiale de instruire, curricula etc.)</t>
  </si>
  <si>
    <t>Proiectul prevede utilizarea rezultatelor proiectului în activităţi/ proiecte ulterioare</t>
  </si>
  <si>
    <t>Experiența profesională a managerului de proiect este relevantă pentru domeniul  proiectului</t>
  </si>
  <si>
    <t xml:space="preserve">Resursele materiale puse la dispoziție de solicitant și/sau parteneri sunt utile pentru buna implementare a proiectului (ex. sedii, echipamente, mijloace de transport etc.)  </t>
  </si>
  <si>
    <r>
      <t xml:space="preserve">Pentru proiectele care prevăd o țintă a indicatorului de rezultat 4S48 </t>
    </r>
    <r>
      <rPr>
        <i/>
        <sz val="11"/>
        <color rgb="FF002060"/>
        <rFont val="Trebuchet MS"/>
        <family val="2"/>
        <charset val="238"/>
      </rPr>
      <t>Persoane care și-au îmbunătățit nivelul de calificare/ certificate urmare a sprijinului primit</t>
    </r>
    <r>
      <rPr>
        <sz val="11"/>
        <color rgb="FF002060"/>
        <rFont val="Trebuchet MS"/>
        <family val="2"/>
        <charset val="238"/>
      </rPr>
      <t xml:space="preserve">egală cu 80% din ținta indicatorului de realizare 4S55 </t>
    </r>
    <r>
      <rPr>
        <i/>
        <sz val="11"/>
        <color rgb="FF002060"/>
        <rFont val="Trebuchet MS"/>
        <family val="2"/>
        <charset val="238"/>
      </rPr>
      <t>(eligibilitate proiect)</t>
    </r>
  </si>
  <si>
    <r>
      <t xml:space="preserve">Pentru proiectele care prevăd o țintă a indicatorului de rezultat 4S48 </t>
    </r>
    <r>
      <rPr>
        <i/>
        <sz val="11"/>
        <color rgb="FF002060"/>
        <rFont val="Trebuchet MS"/>
        <family val="2"/>
        <charset val="238"/>
      </rPr>
      <t xml:space="preserve">Persoane care și-au îmbunătățit nivelul de calificare/ certificate urmare a sprijinului primit </t>
    </r>
    <r>
      <rPr>
        <sz val="11"/>
        <color rgb="FF002060"/>
        <rFont val="Trebuchet MS"/>
        <family val="2"/>
        <charset val="238"/>
      </rPr>
      <t xml:space="preserve">între 80,1% și 85% din ținta indicatorului de realizare 4S55 </t>
    </r>
  </si>
  <si>
    <r>
      <t xml:space="preserve">Pentru proiectele care prevăd o țintă a indicatorului de rezultat 4S48 </t>
    </r>
    <r>
      <rPr>
        <i/>
        <sz val="11"/>
        <color rgb="FF002060"/>
        <rFont val="Trebuchet MS"/>
        <family val="2"/>
        <charset val="238"/>
      </rPr>
      <t>Persoane care și-au îmbunătățit nivelul de calificare/ certificate urmare a sprijinului primit</t>
    </r>
    <r>
      <rPr>
        <sz val="11"/>
        <color rgb="FF002060"/>
        <rFont val="Trebuchet MS"/>
        <family val="2"/>
        <charset val="238"/>
      </rPr>
      <t xml:space="preserve">de peste 85% din ținta indicatorului de realizare 4S55 </t>
    </r>
  </si>
  <si>
    <t>Pozițiile membrilor echipei de management a proiectului sunt justificate, având atribuții individuale, care nu se suprapun, chiar dacă proiectul se implementează în parteneriat sau se apelează la externalizare</t>
  </si>
  <si>
    <t>3.6.</t>
  </si>
  <si>
    <t xml:space="preserve">Experiența operațională a solicitantului și a partenerilor </t>
  </si>
  <si>
    <t>punctajele sunt disjunctive în interiorul activității 1</t>
  </si>
  <si>
    <t>punctajele sunt cumulative pe activități</t>
  </si>
  <si>
    <t>punctajele sunt cumulative între punctele A și B</t>
  </si>
  <si>
    <t>Termenele de realizare ţin cont de durata de obţinere a rezultatelor şi de resursele puse la dispoziţie prin proiect</t>
  </si>
  <si>
    <t>EFICIENȚĂ – măsura în care proiectul asigură utilizarea optimă a resurselor financiare în termeni de rezonabilitate a costurilor, fundamentarea bugetului, respectarea plafoanelor prevăzute în Orientările Generale în vederea atingerii rezultatelor propuse, precum și asigurarea capacitații operaționale a solicitantului și a partenerilor -  (maxim 30 puncte; minim 21 puncte)</t>
  </si>
  <si>
    <t>Resursele care vor fi achiziționate sunt justificate în raport cu activitățile şi cu rezultatele proiectului.</t>
  </si>
  <si>
    <t xml:space="preserve">Sunt justificate achizițiile în cadrul proiectului, în raport cu activităţile proiectului şi cu resursele existente la solicitant şi la partener, dacă este cazul.
</t>
  </si>
  <si>
    <t>SUSTENABILITATEA REZULTATELOR PROIECTULUI – măsura în care proiectul asigură continuarea efectelor sale şi valorificarea rezultatelor obținute după încetarea sursei de finanțare (maxim 10 puncte; minim 7 puncte)</t>
  </si>
  <si>
    <r>
      <t xml:space="preserve">Prin proiect se asigură implementarea măsurilor incluse în </t>
    </r>
    <r>
      <rPr>
        <i/>
        <sz val="11"/>
        <color rgb="FF002060"/>
        <rFont val="Trebuchet MS"/>
        <family val="2"/>
        <charset val="238"/>
      </rPr>
      <t>Strategia Națională privind Incluziunea Socială și Reducerea Sărăciei pentru perioada 2015-2020</t>
    </r>
  </si>
  <si>
    <r>
      <t xml:space="preserve">Prin proiect se asigură implementarea măsurilor incluse în </t>
    </r>
    <r>
      <rPr>
        <i/>
        <sz val="11"/>
        <color rgb="FF002060"/>
        <rFont val="Trebuchet MS"/>
        <family val="2"/>
        <charset val="238"/>
      </rPr>
      <t>Strategia Națională privind Incluziunea Socială a Persoanelor cu Dizabilități 2014-2020</t>
    </r>
  </si>
  <si>
    <t xml:space="preserve">punctajul este cel de la punctul A </t>
  </si>
  <si>
    <r>
      <t xml:space="preserve">Contribuția proiectului la </t>
    </r>
    <r>
      <rPr>
        <b/>
        <i/>
        <sz val="11"/>
        <color rgb="FF002060"/>
        <rFont val="Trebuchet MS"/>
        <family val="2"/>
        <charset val="238"/>
      </rPr>
      <t>utilizarea de Instrumente/ proceduri/ mecanisme etc. în furnizarea serviciilor</t>
    </r>
  </si>
  <si>
    <r>
      <t xml:space="preserve">Pentru proiectele care prevăd o țintă a indicatorului de rezultat </t>
    </r>
    <r>
      <rPr>
        <i/>
        <sz val="11"/>
        <color rgb="FF002060"/>
        <rFont val="Trebuchet MS"/>
        <family val="2"/>
        <charset val="238"/>
      </rPr>
      <t xml:space="preserve">4S50 Instrumente/ proceduri/ mecanisme etc. validate și utilizate în furnizarea serviciilor, din care: din  sectorul medical, </t>
    </r>
    <r>
      <rPr>
        <sz val="11"/>
        <color rgb="FF002060"/>
        <rFont val="Trebuchet MS"/>
        <family val="2"/>
        <charset val="238"/>
      </rPr>
      <t>o țintă de</t>
    </r>
    <r>
      <rPr>
        <i/>
        <sz val="11"/>
        <color rgb="FF002060"/>
        <rFont val="Trebuchet MS"/>
        <family val="2"/>
        <charset val="238"/>
      </rPr>
      <t xml:space="preserve"> 80% </t>
    </r>
    <r>
      <rPr>
        <sz val="11"/>
        <color rgb="FF002060"/>
        <rFont val="Trebuchet MS"/>
        <family val="2"/>
        <charset val="238"/>
      </rPr>
      <t>din ținta indicatorului 4S57</t>
    </r>
  </si>
  <si>
    <r>
      <t xml:space="preserve">Pentru proiectele care prevăd o țintă a indicatorului de rezultat 4S50 </t>
    </r>
    <r>
      <rPr>
        <i/>
        <sz val="11"/>
        <color rgb="FF002060"/>
        <rFont val="Trebuchet MS"/>
        <family val="2"/>
        <charset val="238"/>
      </rPr>
      <t>Instrumente/ proceduri/ mecanisme etc. validate și utilizate în furnizarea serviciilor, din care: din  sectorul medica</t>
    </r>
    <r>
      <rPr>
        <sz val="11"/>
        <color rgb="FF002060"/>
        <rFont val="Trebuchet MS"/>
        <family val="2"/>
        <charset val="238"/>
      </rPr>
      <t>l, o țintă de peste 80% din ținta indicatorului 4S57</t>
    </r>
  </si>
  <si>
    <t>Termenele de realizare pentru activitățile secundare din proiect - activitățile 1, 3 țin cont de durata de obținere a rezultatelor şi de resursele puse la dispoziție prin proiect</t>
  </si>
  <si>
    <t xml:space="preserve">Proiectul prevede măsuri adecvate de monitorizare pentru activitățile secundare din proiect - activitățile 1, 3 în raport cu complexitatea acestuia, pentru a asigura atingerea rezultatelor propuse </t>
  </si>
  <si>
    <t>Este descrisă experiența relevantă a solicitantului şi/ sau a partenerilor, implicarea acestora în proiect şi sunt prezentate resursele materiale şi umane pe care le are fiecare la dispoziție pentru implementarea Activității 3?</t>
  </si>
  <si>
    <t>Este descrisă experiența relevantă a solicitantului şi/ sau a partenerilor, implicarea acestora în proiect şi sunt prezentate resursele materiale şi umane pe care le are fiecare la dispoziție pentru implementarea Activității 1?</t>
  </si>
  <si>
    <t>Pentru activitățile secundare din proiect - activitățile 1 și 3 - există corelare între activități, realizările imediate (natură şi ținte)?</t>
  </si>
  <si>
    <t>Activitățile secundare din proiect - activitățile 1, 3 sunt descrise detaliat şi contribuie în mod direct la atingerea indicatorului de realizare imediată propus prin proiect 4S57, având în vedere resursele financiare, umane şi materiale ale proiectului?</t>
  </si>
  <si>
    <t>Pentru activitățile secundare din proiect - activitățile 1, 3 țintele indicatorului de realizare 4S57 (pentru regiunile mai puțin dezvoltate) sunt stabilite în funcţie de tipul activităţilor, graficul de planificare a activităţilor, resursele prevăzute, natura rezultatelor?</t>
  </si>
  <si>
    <t>Valorile cuprinse în bugetul proiectului sunt susținute concret de o justificare corectă privind numărul de unități (cantitatea, după caz)  pentru activitatea 2</t>
  </si>
  <si>
    <t>Valorile cuprinse în bugetul proiectului sunt susținute concret de o justificare corectă privind numărul de unități (cantitatea, după caz)  pentru activitățile secundare din proiect - activitățile 1, 3</t>
  </si>
  <si>
    <t>Costurile incluse în buget sunt oportune în raport cu activitatea 2  și rezultatele așteptate</t>
  </si>
  <si>
    <t>Costurile incluse în buget sunt oportune în raport cu activitățile secundare din proiect - activitățile 1, 3 și rezultatele așteptate</t>
  </si>
  <si>
    <t>Echipa de implementare a proiectului – experții cheie implicați în activitățile secundare din proiect - activitățile 1, 3 - este adecvată ca număr în raport cu planul de implementare a proiectului și cu rezultatele estimate</t>
  </si>
  <si>
    <t>Echipa de implementare a proiectului – experții cheie implicați în activitățile secundare din proiect - activitățile 1, 3 - este adecvată ca expertiză și durată de implicare în raport cu planul de implementare a proiectului și cu rezultatele estimate</t>
  </si>
  <si>
    <t xml:space="preserve">Activitatea 2 - solicitantul are experiență de până la 12 luni în domeniul de activitate vizat de aceasta </t>
  </si>
  <si>
    <t xml:space="preserve">Activitatea 2 - solicitantul are experiență între 12 luni - 24 luni în domeniul de activitate vizat de aceasta </t>
  </si>
  <si>
    <t xml:space="preserve">Activitatea 2 - solicitantul are experiență peste 24 luni în domeniul de activitate vizat de aceasta </t>
  </si>
  <si>
    <t xml:space="preserve">Experiența partenerilor implicați în implementarea activităților/ subactivităților secundare </t>
  </si>
  <si>
    <t xml:space="preserve">Partenerul implicat/partenerii implicati în implementarea activității 1 are/ au experiență între 6 luni – 12 luni în domeniul de activitate vizat de aceasta </t>
  </si>
  <si>
    <t xml:space="preserve">Partenerul implicat/partenerii implicati în implementarea activității 1 are/ au experiență peste 12 luni în domeniul de activitate vizat de aceasta </t>
  </si>
  <si>
    <t xml:space="preserve">Partenerul implicat/partenerii implicați în implementarea activității 3 are/ au experiență între 6 luni – 12 luni în domeniul de activitate vizat de aceasta </t>
  </si>
  <si>
    <t xml:space="preserve">Partenerul implicat/partenerii implicați în implementarea activității 3 are/ au experiență peste 12 luni în domeniul de activitate vizat de aceasta </t>
  </si>
  <si>
    <t>Sustenabilitate instituțională a activității principale din proiect - activitatea 2</t>
  </si>
  <si>
    <t>Sustenabilitate instituțională a activităților secundare  din proiect - activitățile 1, 3</t>
  </si>
  <si>
    <r>
      <t xml:space="preserve">GS </t>
    </r>
    <r>
      <rPr>
        <b/>
        <i/>
        <sz val="11"/>
        <color rgb="FF002060"/>
        <rFont val="Trebuchet MS"/>
        <family val="2"/>
        <charset val="238"/>
      </rPr>
      <t>”Sprijin pentru derularea programelor regionale de îngrijire a gravidei şi copilului - etapa I”</t>
    </r>
  </si>
  <si>
    <r>
      <t xml:space="preserve">Categoriile și dimeniunea grupului țintă </t>
    </r>
    <r>
      <rPr>
        <i/>
        <sz val="11"/>
        <color rgb="FF002060"/>
        <rFont val="Trebuchet MS"/>
        <family val="2"/>
        <charset val="238"/>
      </rPr>
      <t>(Specialişti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</t>
    </r>
    <r>
      <rPr>
        <sz val="11"/>
        <color rgb="FF002060"/>
        <rFont val="Trebuchet MS"/>
        <family val="2"/>
        <charset val="238"/>
      </rPr>
      <t xml:space="preserve"> sunt corelate cu natura activităților implementate şi cu resursele puse la dispoziție prin proiect (NB </t>
    </r>
    <r>
      <rPr>
        <i/>
        <sz val="11"/>
        <color rgb="FF002060"/>
        <rFont val="Trebuchet MS"/>
        <family val="2"/>
        <charset val="238"/>
      </rPr>
      <t xml:space="preserve">Grupul țintă este compus doar din persoanele care beneficiază </t>
    </r>
    <r>
      <rPr>
        <i/>
        <u/>
        <sz val="11"/>
        <color rgb="FF002060"/>
        <rFont val="Trebuchet MS"/>
        <family val="2"/>
        <charset val="238"/>
      </rPr>
      <t>în mod direct</t>
    </r>
    <r>
      <rPr>
        <i/>
        <sz val="11"/>
        <color rgb="FF002060"/>
        <rFont val="Trebuchet MS"/>
        <family val="2"/>
        <charset val="238"/>
      </rPr>
      <t xml:space="preserve"> de activitățile de formare/ instruire)?</t>
    </r>
  </si>
  <si>
    <r>
      <t xml:space="preserve">Categoriile de grup țintă </t>
    </r>
    <r>
      <rPr>
        <i/>
        <sz val="11"/>
        <color rgb="FF002060"/>
        <rFont val="Trebuchet MS"/>
        <family val="2"/>
        <charset val="238"/>
      </rPr>
      <t>(Specialişti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</t>
    </r>
    <r>
      <rPr>
        <sz val="11"/>
        <color rgb="FF002060"/>
        <rFont val="Trebuchet MS"/>
        <family val="2"/>
        <charset val="238"/>
      </rPr>
      <t>(activitatea 2 din prezentul ghid) sunt clar delimitate şi identificate din perspectiva geografică și a nevoilor?</t>
    </r>
  </si>
  <si>
    <r>
      <t xml:space="preserve">Proiectul prezintă problemele care justifică intervențiile la nivel naţional pentru a răspunde nevoilor grupului țintă - </t>
    </r>
    <r>
      <rPr>
        <i/>
        <sz val="11"/>
        <color rgb="FF002060"/>
        <rFont val="Trebuchet MS"/>
        <family val="2"/>
        <charset val="238"/>
      </rPr>
      <t>(Specialişti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etc.)?</t>
    </r>
  </si>
  <si>
    <r>
      <t xml:space="preserve">Proiectul prezintă necesitatea organizării unor programe de formare pentru grupul țintă </t>
    </r>
    <r>
      <rPr>
        <i/>
        <sz val="11"/>
        <color rgb="FF002060"/>
        <rFont val="Trebuchet MS"/>
        <family val="2"/>
        <charset val="238"/>
      </rPr>
      <t>- 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</t>
    </r>
    <r>
      <rPr>
        <sz val="11"/>
        <color rgb="FF002060"/>
        <rFont val="Trebuchet MS"/>
        <family val="2"/>
        <charset val="238"/>
      </rPr>
      <t>(activitatea 2)?</t>
    </r>
  </si>
  <si>
    <r>
      <t xml:space="preserve">Proiectul prezintă modalitatea în care activitățile propuse asigură îmbunătățirea nivelului de competențe ale grupului  țintă - </t>
    </r>
    <r>
      <rPr>
        <i/>
        <sz val="11"/>
        <color rgb="FF002060"/>
        <rFont val="Trebuchet MS"/>
        <family val="2"/>
        <charset val="238"/>
      </rPr>
      <t>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</t>
    </r>
    <r>
      <rPr>
        <sz val="11"/>
        <color rgb="FF002060"/>
        <rFont val="Trebuchet MS"/>
        <family val="2"/>
        <charset val="238"/>
      </rPr>
      <t>?</t>
    </r>
  </si>
  <si>
    <r>
      <t xml:space="preserve">Dimensionarea grupului țintă 
A. </t>
    </r>
    <r>
      <rPr>
        <b/>
        <i/>
        <sz val="11"/>
        <color rgb="FF002060"/>
        <rFont val="Trebuchet MS"/>
        <family val="2"/>
        <charset val="238"/>
      </rPr>
      <t>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</t>
    </r>
  </si>
  <si>
    <r>
      <t xml:space="preserve">Specialişti în furnizarea de servicii medicale - </t>
    </r>
    <r>
      <rPr>
        <b/>
        <i/>
        <sz val="11"/>
        <color rgb="FF002060"/>
        <rFont val="Trebuchet MS"/>
        <family val="2"/>
        <charset val="238"/>
      </rPr>
      <t>personal implicat în furnizarea serviciilor de îngrijire a gravidei şi copilului (ex. medici, biologi, tehnicieni de laborator, asistenți medicali, asistenți medicali comunitari, registratori medicali, mediatori sanitari, alt personal medical etc.)</t>
    </r>
  </si>
  <si>
    <r>
      <t xml:space="preserve">Proiectul prevede un grup țintă  - </t>
    </r>
    <r>
      <rPr>
        <i/>
        <sz val="11"/>
        <color rgb="FF002060"/>
        <rFont val="Trebuchet MS"/>
        <family val="2"/>
        <charset val="238"/>
      </rPr>
      <t xml:space="preserve">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 </t>
    </r>
    <r>
      <rPr>
        <sz val="11"/>
        <color rgb="FF002060"/>
        <rFont val="Trebuchet MS"/>
        <family val="2"/>
        <charset val="238"/>
      </rPr>
      <t xml:space="preserve">(indicatorul de realizare 4S55) </t>
    </r>
    <r>
      <rPr>
        <i/>
        <sz val="11"/>
        <color rgb="FF002060"/>
        <rFont val="Trebuchet MS"/>
        <family val="2"/>
        <charset val="238"/>
      </rPr>
      <t xml:space="preserve">(element de eligibilitate) </t>
    </r>
    <r>
      <rPr>
        <sz val="11"/>
        <color rgb="FF002060"/>
        <rFont val="Trebuchet MS"/>
        <family val="2"/>
        <charset val="238"/>
      </rPr>
      <t>de  200 persoane</t>
    </r>
  </si>
  <si>
    <r>
      <t xml:space="preserve">Proiectul prevede pentru grupul țintă - </t>
    </r>
    <r>
      <rPr>
        <i/>
        <sz val="11"/>
        <color rgb="FF002060"/>
        <rFont val="Trebuchet MS"/>
        <family val="2"/>
        <charset val="238"/>
      </rPr>
      <t xml:space="preserve">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 </t>
    </r>
    <r>
      <rPr>
        <sz val="11"/>
        <color rgb="FF002060"/>
        <rFont val="Trebuchet MS"/>
        <family val="2"/>
        <charset val="238"/>
      </rPr>
      <t>(indicatorul de realizare 4S55)</t>
    </r>
    <r>
      <rPr>
        <i/>
        <sz val="11"/>
        <color rgb="FF002060"/>
        <rFont val="Trebuchet MS"/>
        <family val="2"/>
        <charset val="238"/>
      </rPr>
      <t xml:space="preserve"> </t>
    </r>
    <r>
      <rPr>
        <sz val="11"/>
        <color rgb="FF002060"/>
        <rFont val="Trebuchet MS"/>
        <family val="2"/>
        <charset val="238"/>
      </rPr>
      <t>un număr între 201 -  240 persoane</t>
    </r>
  </si>
  <si>
    <r>
      <t xml:space="preserve">Proiectul prevede pentru grupul țintă - </t>
    </r>
    <r>
      <rPr>
        <i/>
        <sz val="11"/>
        <color rgb="FF002060"/>
        <rFont val="Trebuchet MS"/>
        <family val="2"/>
        <charset val="238"/>
      </rPr>
      <t>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 - (indicatorul de realizare 4S55)</t>
    </r>
    <r>
      <rPr>
        <sz val="11"/>
        <color rgb="FF002060"/>
        <rFont val="Trebuchet MS"/>
        <family val="2"/>
        <charset val="238"/>
      </rPr>
      <t xml:space="preserve"> un număr între 241 - 280 persoane</t>
    </r>
  </si>
  <si>
    <r>
      <t xml:space="preserve">Proiectul prevede pentru grupul țintă - </t>
    </r>
    <r>
      <rPr>
        <i/>
        <sz val="11"/>
        <color rgb="FF002060"/>
        <rFont val="Trebuchet MS"/>
        <family val="2"/>
        <charset val="238"/>
      </rPr>
      <t xml:space="preserve">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 - (indicatorul de realizare 4S55) </t>
    </r>
    <r>
      <rPr>
        <sz val="11"/>
        <color rgb="FF002060"/>
        <rFont val="Trebuchet MS"/>
        <family val="2"/>
        <charset val="238"/>
      </rPr>
      <t>un număr între 281-320 persoane</t>
    </r>
  </si>
  <si>
    <r>
      <t xml:space="preserve">Proiectul prevede pentru grupul țintă - </t>
    </r>
    <r>
      <rPr>
        <i/>
        <sz val="11"/>
        <color rgb="FF002060"/>
        <rFont val="Trebuchet MS"/>
        <family val="2"/>
        <charset val="238"/>
      </rPr>
      <t xml:space="preserve">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 - (indicatorul de realizare 4S55) </t>
    </r>
    <r>
      <rPr>
        <sz val="11"/>
        <color rgb="FF002060"/>
        <rFont val="Trebuchet MS"/>
        <family val="2"/>
        <charset val="238"/>
      </rPr>
      <t>peste 320 persoane</t>
    </r>
  </si>
  <si>
    <r>
      <t xml:space="preserve">Pentru activitatea principală din proiect - Activitatea 2: </t>
    </r>
    <r>
      <rPr>
        <i/>
        <sz val="11"/>
        <color rgb="FF002060"/>
        <rFont val="Trebuchet MS"/>
        <family val="2"/>
        <charset val="238"/>
      </rPr>
      <t xml:space="preserve">Furnizarea programelor de formare profesională specifică pentru personalul implicat în îngrijirea gravidei şi copilului </t>
    </r>
    <r>
      <rPr>
        <sz val="11"/>
        <color rgb="FF002060"/>
        <rFont val="Trebuchet MS"/>
        <family val="2"/>
        <charset val="238"/>
      </rPr>
      <t>există corelare între activități, realizările imediate (natură şi ținte) şi grupul țintă (natură şi dimensiune)?</t>
    </r>
  </si>
  <si>
    <r>
      <t>Sub-activitățile aferente activității principale din proiect -</t>
    </r>
    <r>
      <rPr>
        <i/>
        <sz val="11"/>
        <color rgb="FF002060"/>
        <rFont val="Trebuchet MS"/>
        <family val="2"/>
        <charset val="238"/>
      </rPr>
      <t xml:space="preserve"> Activitatea 2: Furnizarea programelor de formare profesională specifică pentru personalul implicat în îngrijirea gravidei şi copilului </t>
    </r>
    <r>
      <rPr>
        <sz val="11"/>
        <color rgb="FF002060"/>
        <rFont val="Trebuchet MS"/>
        <family val="2"/>
        <charset val="238"/>
      </rPr>
      <t>sunt descrise detaliat şi contribuie în mod direct la atingerea indicatorului de realizare imediată propus prin proiect 4S55, având în vedere resursele financiare, umane şi materiale ale proiectului?</t>
    </r>
  </si>
  <si>
    <r>
      <t xml:space="preserve">Pentru activitatea principală din proiect - </t>
    </r>
    <r>
      <rPr>
        <i/>
        <sz val="11"/>
        <color rgb="FF002060"/>
        <rFont val="Trebuchet MS"/>
        <family val="2"/>
        <charset val="238"/>
      </rPr>
      <t>Activitatea 2: Furnizarea programelor de formare profesională specifică pentru personalul implicat în îngrijirea gravidei şi copilului,</t>
    </r>
    <r>
      <rPr>
        <sz val="11"/>
        <color rgb="FF002060"/>
        <rFont val="Trebuchet MS"/>
        <family val="2"/>
        <charset val="238"/>
      </rPr>
      <t xml:space="preserve"> țintele indicatorului de realizare 4S55 pentru regiunile mai puțin dezvoltate/ regiunea mai dezvoltată sunt stabilite în funcţie de tipul activităţilor, graficul de planificare a activităţilor, resursele prevăzute, natura rezultatelor?</t>
    </r>
  </si>
  <si>
    <r>
      <t xml:space="preserve">Contribuția proiectului la </t>
    </r>
    <r>
      <rPr>
        <b/>
        <i/>
        <sz val="11"/>
        <color rgb="FF002060"/>
        <rFont val="Trebuchet MS"/>
        <family val="2"/>
        <charset val="238"/>
      </rPr>
      <t>îmbunătățirea competențelor specialiştilor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</t>
    </r>
  </si>
  <si>
    <r>
      <t xml:space="preserve">Proiectul prezintă detalii privind identificarea (modalitatea de recrutare) şi implicarea în activitățile proiectului a grupului țintă </t>
    </r>
    <r>
      <rPr>
        <i/>
        <sz val="11"/>
        <color rgb="FF002060"/>
        <rFont val="Trebuchet MS"/>
        <family val="2"/>
        <charset val="238"/>
      </rPr>
      <t>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</t>
    </r>
    <r>
      <rPr>
        <sz val="11"/>
        <color rgb="FF002060"/>
        <rFont val="Trebuchet MS"/>
        <family val="2"/>
        <charset val="238"/>
      </rPr>
      <t xml:space="preserve"> din cele 7 regiuni mai puțin dezvoltate (asigurarea prezentei numărului de membri propuşi)</t>
    </r>
  </si>
  <si>
    <r>
      <t xml:space="preserve">Proiectul prezintă detalii privind identificarea (modalitatea de recrutare) şi implicarea în activitățile proiectului a grupului țintă </t>
    </r>
    <r>
      <rPr>
        <i/>
        <sz val="11"/>
        <color rgb="FF002060"/>
        <rFont val="Trebuchet MS"/>
        <family val="2"/>
        <charset val="238"/>
      </rPr>
      <t>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</t>
    </r>
    <r>
      <rPr>
        <sz val="11"/>
        <color rgb="FF002060"/>
        <rFont val="Trebuchet MS"/>
        <family val="2"/>
        <charset val="238"/>
      </rPr>
      <t xml:space="preserve"> din regiunea mai dezvoltată (asigurarea prezentei numărului de membri propuşi)</t>
    </r>
  </si>
  <si>
    <r>
      <t>Proiectul prezintă beneficiile suplimentare pe care membrii grupului țintă</t>
    </r>
    <r>
      <rPr>
        <i/>
        <sz val="11"/>
        <color rgb="FF002060"/>
        <rFont val="Trebuchet MS"/>
        <family val="2"/>
        <charset val="238"/>
      </rPr>
      <t xml:space="preserve"> Specialişti în furnizarea de servicii medicale - personal  implicat în furnizarea serviciilor de îngrijire a gravidei şi copilului (ex. medici, biologi, tehnicieni de laborator, asistenți medicali, asistenți medicali comunitari, registratori medicali, mediatori sanitari, alt personal medical etc.) </t>
    </r>
    <r>
      <rPr>
        <sz val="11"/>
        <color rgb="FF002060"/>
        <rFont val="Trebuchet MS"/>
        <family val="2"/>
        <charset val="238"/>
      </rPr>
      <t>le primesc ca urmare a implementării proiectului</t>
    </r>
  </si>
  <si>
    <r>
      <t xml:space="preserve">Termenele de realizare pentru activitatea principală din proiect - </t>
    </r>
    <r>
      <rPr>
        <i/>
        <sz val="11"/>
        <color rgb="FF002060"/>
        <rFont val="Trebuchet MS"/>
        <family val="2"/>
        <charset val="238"/>
      </rPr>
      <t>Activitatea 2: Furnizarea programelor de formare profesională specifică pentru personalul implicat în îngrijirea gravidei şi copilului</t>
    </r>
    <r>
      <rPr>
        <sz val="11"/>
        <color rgb="FF002060"/>
        <rFont val="Trebuchet MS"/>
        <family val="2"/>
        <charset val="238"/>
      </rPr>
      <t xml:space="preserve"> țin cont de durata de obținere a rezultatelor şi de resursele puse la dispoziție prin proiect</t>
    </r>
  </si>
  <si>
    <r>
      <t xml:space="preserve">Echipa de implementare a proiectului – experții cheie implicați în activitatea principală - </t>
    </r>
    <r>
      <rPr>
        <i/>
        <sz val="11"/>
        <color rgb="FF002060"/>
        <rFont val="Trebuchet MS"/>
        <family val="2"/>
        <charset val="238"/>
      </rPr>
      <t>Activitatea 2: Furnizarea programelor de formare profesională specifică pentru personalul implicat în îngrijirea gravidei şi copilului</t>
    </r>
    <r>
      <rPr>
        <sz val="11"/>
        <color rgb="FF002060"/>
        <rFont val="Trebuchet MS"/>
        <family val="2"/>
        <charset val="238"/>
      </rPr>
      <t>- este adecvată ca număr în raport cu planul de implementare a proiectului și cu rezultatele estimate</t>
    </r>
  </si>
  <si>
    <r>
      <t xml:space="preserve">Echipa de implementare a proiectului – experții cheie implicați în activitatea principală </t>
    </r>
    <r>
      <rPr>
        <i/>
        <sz val="11"/>
        <color rgb="FF002060"/>
        <rFont val="Trebuchet MS"/>
        <family val="2"/>
        <charset val="238"/>
      </rPr>
      <t>- Activitatea 2: Furnizarea programelor de formare profesională specifică pentru personalul implicat în îngrijirea gravidei şi copilului</t>
    </r>
    <r>
      <rPr>
        <sz val="11"/>
        <color rgb="FF002060"/>
        <rFont val="Trebuchet MS"/>
        <family val="2"/>
        <charset val="238"/>
      </rPr>
      <t>- este adecvată ca  expertiză și durată de implicare în raport cu planul de implementare a proiectului și cu rezultatele estimate</t>
    </r>
  </si>
  <si>
    <r>
      <t xml:space="preserve">Planificarea activității principale din proiect - </t>
    </r>
    <r>
      <rPr>
        <i/>
        <sz val="11"/>
        <color rgb="FF002060"/>
        <rFont val="Trebuchet MS"/>
        <family val="2"/>
        <charset val="238"/>
      </rPr>
      <t>Activitatea 2: Furnizarea programelor de formare profesională specifică pentru personalul implicat în îngrijirea gravidei şi copilului</t>
    </r>
    <r>
      <rPr>
        <sz val="11"/>
        <color rgb="FF002060"/>
        <rFont val="Trebuchet MS"/>
        <family val="2"/>
        <charset val="238"/>
      </rPr>
      <t>este raţională în raport cu natura activităților propuse și cu rezultatele așteptate.</t>
    </r>
  </si>
  <si>
    <r>
      <t>Experiența solicitantului în activitatea principală - Activitatea 2:</t>
    </r>
    <r>
      <rPr>
        <b/>
        <i/>
        <sz val="11"/>
        <color rgb="FF002060"/>
        <rFont val="Trebuchet MS"/>
        <family val="2"/>
        <charset val="238"/>
      </rPr>
      <t xml:space="preserve"> Furnizarea programelor de formare profesională specifică pentru personalul implicat în îngrijirea gravidei şi copilului</t>
    </r>
  </si>
  <si>
    <t xml:space="preserve">Activitatea 1: Dezvoltarea cadrului metodologic și a registrelor naționale pentru programele regionale de îngrijire a gravidei și copilului. </t>
  </si>
  <si>
    <t>Activitatea 3: Activități de informare, educare, conştientizare a grupului țintă, beneficiar al serviciilor de îngrijire a gravidei și copilului</t>
  </si>
  <si>
    <r>
      <t xml:space="preserve">Este descrisă experiența relevantă a solicitantului şi/ sau a partenerilor, implicarea acestora în proiect şi sunt prezentate resursele materiale şi umane pe care le are fiecare la dispoziție pentru implementarea activității principale din proiect Activitatea 2: </t>
    </r>
    <r>
      <rPr>
        <i/>
        <sz val="11"/>
        <color rgb="FF002060"/>
        <rFont val="Trebuchet MS"/>
        <family val="2"/>
        <charset val="238"/>
      </rPr>
      <t xml:space="preserve">Furnizarea programelor de formare profesională specifică pentru personalul implicat în îngrijirea gravidei şi copilului </t>
    </r>
    <r>
      <rPr>
        <sz val="11"/>
        <color rgb="FF002060"/>
        <rFont val="Trebuchet MS"/>
        <family val="2"/>
        <charset val="238"/>
      </rPr>
      <t>(inclusiv a subactivităților aferente)?</t>
    </r>
  </si>
  <si>
    <t>punctajele sunt disjunctive în interiorul activității 3</t>
  </si>
  <si>
    <r>
      <t xml:space="preserve">Prin proiect se asigură implementarea măsurilor incluse în </t>
    </r>
    <r>
      <rPr>
        <i/>
        <sz val="11"/>
        <color rgb="FF002060"/>
        <rFont val="Trebuchet MS"/>
        <family val="2"/>
        <charset val="238"/>
      </rPr>
      <t>Strategia Guvernului României de Incluziune a Cetățenilor Români aparținând Minorității Romilor 2015-2020</t>
    </r>
  </si>
  <si>
    <t>Dacă proiectul propune și fundamentează 1 dintre temele secundare: inovare socială/ nediscriminare</t>
  </si>
  <si>
    <t>Dacă proiectul propune și fundamentează 2 dintre temele secundare: inovare socială/ nediscriminare</t>
  </si>
  <si>
    <r>
      <t xml:space="preserve">Proiectul prezintă impactul estimat asupra grupului ţintă </t>
    </r>
    <r>
      <rPr>
        <i/>
        <sz val="11"/>
        <color rgb="FF002060"/>
        <rFont val="Trebuchet MS"/>
        <family val="2"/>
        <charset val="238"/>
      </rPr>
      <t xml:space="preserve">Specialişti în furnizarea de servicii medicale - personal implicat în furnizarea serviciilor de îngrijire a gravidei şi copilului (ex. medici, biologi, tehnicieni de laborator, asistenți medicali, asistenți medicali comunitari, registratori medicali, mediatori sanitari, alt personal medical etc.), </t>
    </r>
    <r>
      <rPr>
        <sz val="11"/>
        <color rgb="FF002060"/>
        <rFont val="Trebuchet MS"/>
        <family val="2"/>
        <charset val="238"/>
      </rPr>
      <t>precum</t>
    </r>
    <r>
      <rPr>
        <i/>
        <sz val="11"/>
        <color rgb="FF002060"/>
        <rFont val="Trebuchet MS"/>
        <family val="2"/>
        <charset val="238"/>
      </rPr>
      <t xml:space="preserve"> </t>
    </r>
    <r>
      <rPr>
        <sz val="11"/>
        <color rgb="FF002060"/>
        <rFont val="Trebuchet MS"/>
        <family val="2"/>
        <charset val="238"/>
      </rPr>
      <t>şi asupra domeniului de îngrijire a gravidei și copilului</t>
    </r>
  </si>
  <si>
    <r>
      <t xml:space="preserve">Proiectul prevede măsuri adecvate de monitorizare pentru activitatea principală din proiect -  </t>
    </r>
    <r>
      <rPr>
        <i/>
        <sz val="11"/>
        <color rgb="FF002060"/>
        <rFont val="Trebuchet MS"/>
        <family val="2"/>
        <charset val="238"/>
      </rPr>
      <t>Activitatea 2: Furnizarea programelor de formare profesională specifică pentru personalul implicat în îngrijirea gravidei şi copilului</t>
    </r>
    <r>
      <rPr>
        <sz val="11"/>
        <color rgb="FF002060"/>
        <rFont val="Trebuchet MS"/>
        <family val="2"/>
        <charset val="238"/>
      </rPr>
      <t xml:space="preserve"> în raport cu complexitatea acestuia, pentru a asigura atingerea rezultatelor propuse (raportare la indicatorul de rezultat 4S48 </t>
    </r>
    <r>
      <rPr>
        <i/>
        <sz val="11"/>
        <color rgb="FF002060"/>
        <rFont val="Trebuchet MS"/>
        <family val="2"/>
        <charset val="238"/>
      </rPr>
      <t>Persoane care și-au îmbunătățit nivelul de calificare/ certificate urmare a sprijinului primit</t>
    </r>
    <r>
      <rPr>
        <sz val="11"/>
        <color rgb="FF002060"/>
        <rFont val="Trebuchet MS"/>
        <family val="2"/>
        <charset val="238"/>
      </rPr>
      <t xml:space="preserve">
</t>
    </r>
  </si>
  <si>
    <t>Planificarea activităților secundare din proiect (activitățile 1, 3) este raţională în raport cu natura activităților propuse și cu rezultatele așteptate.</t>
  </si>
  <si>
    <t xml:space="preserve">Partenerul implicat/partenerii implicati în implementarea activității 1 are/ au experiență de până la 6 luni în domeniul de activitate vizat de aceasta </t>
  </si>
  <si>
    <t xml:space="preserve">Partenerul implicat/partenerii implicați în implementarea activității 3 are/ au experiență de până la 6 luni în domeniul de activitate vizat de aceasta </t>
  </si>
  <si>
    <t>Proiectul prevede măsuri de valorificare a rezultatelor proiectului după finalizarea acestuia</t>
  </si>
  <si>
    <r>
      <t xml:space="preserve">Prin proiect se asigură implementarea măsurilor incluse în </t>
    </r>
    <r>
      <rPr>
        <i/>
        <sz val="11"/>
        <color rgb="FF002060"/>
        <rFont val="Trebuchet MS"/>
        <family val="2"/>
        <charset val="238"/>
      </rPr>
      <t>Strategia Naţională de Sănătate 2014-2020</t>
    </r>
    <r>
      <rPr>
        <sz val="11"/>
        <color rgb="FF002060"/>
        <rFont val="Trebuchet MS"/>
        <family val="2"/>
        <charset val="238"/>
      </rPr>
      <t xml:space="preserve"> şi a </t>
    </r>
    <r>
      <rPr>
        <i/>
        <sz val="11"/>
        <color rgb="FF002060"/>
        <rFont val="Trebuchet MS"/>
        <family val="2"/>
        <charset val="238"/>
      </rPr>
      <t>Planului de acțiuni pe perioada 2014 -2020 pentru implementarea Strategiei naţionale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</si>
</sst>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2060"/>
      <name val="Trebuchet MS"/>
      <family val="2"/>
      <charset val="238"/>
    </font>
    <font>
      <b/>
      <sz val="11"/>
      <color rgb="FF002060"/>
      <name val="Trebuchet MS"/>
      <family val="2"/>
      <charset val="238"/>
    </font>
    <font>
      <b/>
      <sz val="11"/>
      <color rgb="FFC00000"/>
      <name val="Trebuchet MS"/>
      <family val="2"/>
      <charset val="238"/>
    </font>
    <font>
      <i/>
      <sz val="11"/>
      <color rgb="FF002060"/>
      <name val="Trebuchet MS"/>
      <family val="2"/>
      <charset val="238"/>
    </font>
    <font>
      <b/>
      <i/>
      <sz val="11"/>
      <color rgb="FF002060"/>
      <name val="Trebuchet MS"/>
      <family val="2"/>
      <charset val="238"/>
    </font>
    <font>
      <i/>
      <u/>
      <sz val="11"/>
      <color rgb="FF00206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4" tint="-0.2499465926084170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7" tint="-0.2499465926084170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2" fillId="0" borderId="0" xfId="1" applyFont="1" applyAlignment="1">
      <alignment horizontal="left" vertical="top" wrapText="1"/>
    </xf>
    <xf numFmtId="0" fontId="2" fillId="0" borderId="0" xfId="1" applyFont="1" applyAlignment="1"/>
    <xf numFmtId="0" fontId="2" fillId="0" borderId="2" xfId="1" applyFont="1" applyBorder="1" applyAlignment="1">
      <alignment horizontal="left" vertical="top" wrapText="1"/>
    </xf>
    <xf numFmtId="0" fontId="3" fillId="4" borderId="5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left" vertical="top" wrapText="1"/>
    </xf>
    <xf numFmtId="0" fontId="2" fillId="3" borderId="0" xfId="1" applyFont="1" applyFill="1" applyAlignment="1"/>
    <xf numFmtId="0" fontId="3" fillId="4" borderId="10" xfId="1" applyFont="1" applyFill="1" applyBorder="1" applyAlignment="1">
      <alignment horizontal="center" vertical="center"/>
    </xf>
    <xf numFmtId="0" fontId="3" fillId="3" borderId="5" xfId="1" applyNumberFormat="1" applyFont="1" applyFill="1" applyBorder="1" applyAlignment="1">
      <alignment horizontal="center" vertical="top" wrapText="1"/>
    </xf>
    <xf numFmtId="0" fontId="2" fillId="3" borderId="0" xfId="1" applyFont="1" applyFill="1" applyBorder="1" applyAlignment="1">
      <alignment horizontal="left" vertical="top" wrapText="1"/>
    </xf>
    <xf numFmtId="0" fontId="3" fillId="3" borderId="7" xfId="1" applyNumberFormat="1" applyFont="1" applyFill="1" applyBorder="1" applyAlignment="1">
      <alignment horizontal="center" vertical="top" wrapText="1"/>
    </xf>
    <xf numFmtId="0" fontId="3" fillId="3" borderId="10" xfId="1" applyNumberFormat="1" applyFont="1" applyFill="1" applyBorder="1" applyAlignment="1">
      <alignment horizontal="center" vertical="top" wrapText="1"/>
    </xf>
    <xf numFmtId="0" fontId="2" fillId="3" borderId="0" xfId="1" applyFont="1" applyFill="1" applyAlignment="1">
      <alignment horizontal="left" vertical="top" wrapText="1"/>
    </xf>
    <xf numFmtId="0" fontId="2" fillId="0" borderId="0" xfId="1" applyFont="1" applyBorder="1" applyAlignment="1"/>
    <xf numFmtId="0" fontId="3" fillId="0" borderId="7" xfId="1" applyNumberFormat="1" applyFont="1" applyFill="1" applyBorder="1" applyAlignment="1">
      <alignment vertical="top" wrapText="1"/>
    </xf>
    <xf numFmtId="0" fontId="2" fillId="0" borderId="0" xfId="1" applyNumberFormat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  <xf numFmtId="0" fontId="3" fillId="4" borderId="5" xfId="1" applyFont="1" applyFill="1" applyBorder="1" applyAlignment="1">
      <alignment horizontal="center" vertical="center" wrapText="1"/>
    </xf>
    <xf numFmtId="0" fontId="3" fillId="4" borderId="5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4" borderId="5" xfId="1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5" xfId="1" applyFont="1" applyFill="1" applyBorder="1" applyAlignment="1">
      <alignment horizontal="center" vertical="center"/>
    </xf>
    <xf numFmtId="0" fontId="3" fillId="0" borderId="0" xfId="1" applyNumberFormat="1" applyFont="1" applyBorder="1" applyAlignment="1">
      <alignment horizontal="left" vertical="top" wrapText="1"/>
    </xf>
    <xf numFmtId="4" fontId="3" fillId="4" borderId="5" xfId="1" applyNumberFormat="1" applyFont="1" applyFill="1" applyBorder="1" applyAlignment="1">
      <alignment horizontal="center" vertical="center" wrapText="1"/>
    </xf>
    <xf numFmtId="0" fontId="3" fillId="5" borderId="5" xfId="1" applyFont="1" applyFill="1" applyBorder="1" applyAlignment="1">
      <alignment horizontal="center" vertical="center" wrapText="1"/>
    </xf>
    <xf numFmtId="0" fontId="3" fillId="5" borderId="5" xfId="1" applyNumberFormat="1" applyFont="1" applyFill="1" applyBorder="1" applyAlignment="1">
      <alignment horizontal="left" vertical="center" wrapText="1"/>
    </xf>
    <xf numFmtId="0" fontId="3" fillId="5" borderId="5" xfId="1" applyFont="1" applyFill="1" applyBorder="1" applyAlignment="1">
      <alignment horizontal="center" vertical="center"/>
    </xf>
    <xf numFmtId="0" fontId="3" fillId="0" borderId="0" xfId="1" applyNumberFormat="1" applyFont="1" applyAlignment="1">
      <alignment horizontal="left" vertical="top" wrapText="1"/>
    </xf>
    <xf numFmtId="0" fontId="2" fillId="0" borderId="0" xfId="1" applyNumberFormat="1" applyFont="1" applyAlignment="1">
      <alignment horizontal="left" vertical="top" wrapText="1"/>
    </xf>
    <xf numFmtId="0" fontId="2" fillId="3" borderId="6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0" fontId="3" fillId="0" borderId="0" xfId="1" applyNumberFormat="1" applyFont="1" applyAlignment="1">
      <alignment vertical="top" wrapText="1"/>
    </xf>
    <xf numFmtId="0" fontId="3" fillId="4" borderId="5" xfId="1" applyNumberFormat="1" applyFont="1" applyFill="1" applyBorder="1" applyAlignment="1">
      <alignment horizontal="left" vertical="top" wrapText="1"/>
    </xf>
    <xf numFmtId="0" fontId="3" fillId="6" borderId="5" xfId="1" applyFont="1" applyFill="1" applyBorder="1" applyAlignment="1">
      <alignment horizontal="center" vertical="center"/>
    </xf>
    <xf numFmtId="0" fontId="3" fillId="6" borderId="5" xfId="1" applyFont="1" applyFill="1" applyBorder="1" applyAlignment="1">
      <alignment horizontal="center" vertical="center" wrapText="1"/>
    </xf>
    <xf numFmtId="0" fontId="3" fillId="2" borderId="5" xfId="1" applyNumberFormat="1" applyFont="1" applyFill="1" applyBorder="1" applyAlignment="1">
      <alignment horizontal="left" vertical="center" wrapText="1"/>
    </xf>
    <xf numFmtId="16" fontId="3" fillId="4" borderId="5" xfId="0" applyNumberFormat="1" applyFont="1" applyFill="1" applyBorder="1" applyAlignment="1">
      <alignment horizontal="left" vertical="center"/>
    </xf>
    <xf numFmtId="0" fontId="3" fillId="3" borderId="10" xfId="1" applyNumberFormat="1" applyFont="1" applyFill="1" applyBorder="1" applyAlignment="1">
      <alignment vertical="top" wrapText="1"/>
    </xf>
    <xf numFmtId="0" fontId="3" fillId="3" borderId="9" xfId="1" applyNumberFormat="1" applyFont="1" applyFill="1" applyBorder="1" applyAlignment="1">
      <alignment vertical="top" wrapText="1"/>
    </xf>
    <xf numFmtId="0" fontId="3" fillId="4" borderId="5" xfId="1" applyFont="1" applyFill="1" applyBorder="1" applyAlignment="1">
      <alignment horizontal="left" vertical="center" wrapText="1"/>
    </xf>
    <xf numFmtId="0" fontId="3" fillId="5" borderId="5" xfId="1" applyFont="1" applyFill="1" applyBorder="1" applyAlignment="1">
      <alignment horizontal="left" vertical="center" wrapText="1"/>
    </xf>
    <xf numFmtId="0" fontId="3" fillId="7" borderId="5" xfId="1" applyNumberFormat="1" applyFont="1" applyFill="1" applyBorder="1" applyAlignment="1">
      <alignment vertical="top" wrapText="1"/>
    </xf>
    <xf numFmtId="0" fontId="3" fillId="2" borderId="9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/>
    </xf>
    <xf numFmtId="0" fontId="2" fillId="3" borderId="9" xfId="1" applyFont="1" applyFill="1" applyBorder="1" applyAlignment="1">
      <alignment horizontal="center" vertical="center"/>
    </xf>
    <xf numFmtId="0" fontId="3" fillId="7" borderId="5" xfId="1" applyFont="1" applyFill="1" applyBorder="1" applyAlignment="1">
      <alignment horizontal="center" vertical="center"/>
    </xf>
    <xf numFmtId="0" fontId="3" fillId="7" borderId="5" xfId="1" applyFont="1" applyFill="1" applyBorder="1" applyAlignment="1">
      <alignment horizontal="center" vertical="center" wrapText="1"/>
    </xf>
    <xf numFmtId="0" fontId="3" fillId="7" borderId="5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3" fillId="3" borderId="7" xfId="1" applyNumberFormat="1" applyFont="1" applyFill="1" applyBorder="1" applyAlignment="1">
      <alignment horizontal="center" vertical="top" wrapText="1"/>
    </xf>
    <xf numFmtId="0" fontId="4" fillId="0" borderId="0" xfId="1" applyFont="1" applyBorder="1" applyAlignment="1">
      <alignment horizontal="left" vertical="top" wrapText="1"/>
    </xf>
    <xf numFmtId="0" fontId="2" fillId="3" borderId="5" xfId="1" applyFont="1" applyFill="1" applyBorder="1" applyAlignment="1">
      <alignment horizontal="left" vertical="top" wrapText="1"/>
    </xf>
    <xf numFmtId="0" fontId="2" fillId="3" borderId="7" xfId="1" applyFont="1" applyFill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center"/>
    </xf>
    <xf numFmtId="0" fontId="2" fillId="3" borderId="9" xfId="1" applyFont="1" applyFill="1" applyBorder="1" applyAlignment="1">
      <alignment horizontal="center" vertical="center"/>
    </xf>
    <xf numFmtId="0" fontId="2" fillId="3" borderId="8" xfId="1" applyFont="1" applyFill="1" applyBorder="1" applyAlignment="1">
      <alignment horizontal="left" vertical="top" wrapText="1"/>
    </xf>
    <xf numFmtId="0" fontId="2" fillId="3" borderId="4" xfId="1" applyFont="1" applyFill="1" applyBorder="1" applyAlignment="1">
      <alignment horizontal="left" vertical="top" wrapText="1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3" fillId="3" borderId="7" xfId="1" applyNumberFormat="1" applyFont="1" applyFill="1" applyBorder="1" applyAlignment="1">
      <alignment horizontal="center" vertical="top" wrapText="1"/>
    </xf>
    <xf numFmtId="0" fontId="3" fillId="3" borderId="10" xfId="1" applyNumberFormat="1" applyFont="1" applyFill="1" applyBorder="1" applyAlignment="1">
      <alignment horizontal="center" vertical="top" wrapText="1"/>
    </xf>
    <xf numFmtId="0" fontId="2" fillId="3" borderId="8" xfId="1" applyFont="1" applyFill="1" applyBorder="1" applyAlignment="1">
      <alignment horizontal="left" vertical="center" wrapText="1"/>
    </xf>
    <xf numFmtId="0" fontId="2" fillId="3" borderId="4" xfId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top" wrapText="1"/>
    </xf>
    <xf numFmtId="0" fontId="3" fillId="3" borderId="9" xfId="1" applyNumberFormat="1" applyFont="1" applyFill="1" applyBorder="1" applyAlignment="1">
      <alignment horizontal="center" vertical="top" wrapText="1"/>
    </xf>
    <xf numFmtId="0" fontId="3" fillId="4" borderId="8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2" fillId="3" borderId="8" xfId="1" applyFont="1" applyFill="1" applyBorder="1" applyAlignment="1">
      <alignment vertical="top" wrapText="1"/>
    </xf>
    <xf numFmtId="0" fontId="2" fillId="3" borderId="4" xfId="1" applyFont="1" applyFill="1" applyBorder="1" applyAlignment="1">
      <alignment vertical="top" wrapText="1"/>
    </xf>
    <xf numFmtId="0" fontId="3" fillId="4" borderId="8" xfId="1" applyFont="1" applyFill="1" applyBorder="1" applyAlignment="1">
      <alignment horizontal="left" wrapText="1"/>
    </xf>
    <xf numFmtId="0" fontId="3" fillId="4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vertical="top" wrapText="1"/>
    </xf>
    <xf numFmtId="16" fontId="3" fillId="0" borderId="7" xfId="0" applyNumberFormat="1" applyFont="1" applyFill="1" applyBorder="1" applyAlignment="1">
      <alignment horizontal="center" vertical="top" wrapText="1"/>
    </xf>
    <xf numFmtId="16" fontId="3" fillId="0" borderId="10" xfId="0" applyNumberFormat="1" applyFont="1" applyFill="1" applyBorder="1" applyAlignment="1">
      <alignment horizontal="center" vertical="top" wrapText="1"/>
    </xf>
    <xf numFmtId="16" fontId="3" fillId="0" borderId="9" xfId="0" applyNumberFormat="1" applyFont="1" applyFill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49" fontId="3" fillId="0" borderId="7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/>
    </xf>
    <xf numFmtId="0" fontId="2" fillId="0" borderId="8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3" fillId="0" borderId="7" xfId="1" applyNumberFormat="1" applyFont="1" applyFill="1" applyBorder="1" applyAlignment="1">
      <alignment horizontal="center" vertical="top" wrapText="1"/>
    </xf>
    <xf numFmtId="0" fontId="3" fillId="0" borderId="9" xfId="1" applyNumberFormat="1" applyFont="1" applyFill="1" applyBorder="1" applyAlignment="1">
      <alignment horizontal="center" vertical="top" wrapText="1"/>
    </xf>
    <xf numFmtId="0" fontId="3" fillId="7" borderId="5" xfId="1" applyNumberFormat="1" applyFont="1" applyFill="1" applyBorder="1" applyAlignment="1">
      <alignment horizontal="left" vertical="top" wrapText="1"/>
    </xf>
    <xf numFmtId="0" fontId="3" fillId="5" borderId="8" xfId="1" applyFont="1" applyFill="1" applyBorder="1" applyAlignment="1">
      <alignment horizontal="left" vertical="center" wrapText="1"/>
    </xf>
    <xf numFmtId="0" fontId="3" fillId="5" borderId="4" xfId="1" applyFont="1" applyFill="1" applyBorder="1" applyAlignment="1">
      <alignment horizontal="left" vertical="center" wrapText="1"/>
    </xf>
    <xf numFmtId="0" fontId="2" fillId="4" borderId="8" xfId="1" applyFont="1" applyFill="1" applyBorder="1" applyAlignment="1">
      <alignment horizontal="left" vertical="top" wrapText="1"/>
    </xf>
    <xf numFmtId="0" fontId="2" fillId="4" borderId="4" xfId="1" applyFont="1" applyFill="1" applyBorder="1" applyAlignment="1">
      <alignment horizontal="left" vertical="top" wrapText="1"/>
    </xf>
    <xf numFmtId="0" fontId="3" fillId="4" borderId="8" xfId="1" applyFont="1" applyFill="1" applyBorder="1" applyAlignment="1">
      <alignment horizontal="left" vertical="top" wrapText="1"/>
    </xf>
    <xf numFmtId="0" fontId="3" fillId="4" borderId="4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3" borderId="5" xfId="1" applyNumberFormat="1" applyFont="1" applyFill="1" applyBorder="1" applyAlignment="1">
      <alignment horizontal="left" vertical="top" wrapText="1"/>
    </xf>
    <xf numFmtId="0" fontId="2" fillId="0" borderId="0" xfId="1" applyNumberFormat="1" applyFont="1" applyAlignment="1">
      <alignment horizontal="center" vertical="top" wrapText="1"/>
    </xf>
    <xf numFmtId="0" fontId="3" fillId="4" borderId="5" xfId="1" applyFont="1" applyFill="1" applyBorder="1" applyAlignment="1">
      <alignment horizontal="left" vertical="center" wrapText="1"/>
    </xf>
    <xf numFmtId="0" fontId="4" fillId="0" borderId="0" xfId="1" applyNumberFormat="1" applyFont="1" applyAlignment="1">
      <alignment horizontal="left" vertical="top" wrapText="1"/>
    </xf>
    <xf numFmtId="0" fontId="3" fillId="6" borderId="8" xfId="1" applyFont="1" applyFill="1" applyBorder="1" applyAlignment="1">
      <alignment horizontal="left" vertical="center" wrapText="1"/>
    </xf>
    <xf numFmtId="0" fontId="3" fillId="6" borderId="3" xfId="1" applyFont="1" applyFill="1" applyBorder="1" applyAlignment="1">
      <alignment horizontal="left" vertical="center" wrapText="1"/>
    </xf>
    <xf numFmtId="0" fontId="3" fillId="6" borderId="4" xfId="1" applyFont="1" applyFill="1" applyBorder="1" applyAlignment="1">
      <alignment horizontal="left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 wrapText="1"/>
    </xf>
    <xf numFmtId="0" fontId="3" fillId="3" borderId="7" xfId="1" applyNumberFormat="1" applyFont="1" applyFill="1" applyBorder="1" applyAlignment="1">
      <alignment vertical="top" wrapText="1"/>
    </xf>
    <xf numFmtId="0" fontId="3" fillId="3" borderId="10" xfId="1" applyNumberFormat="1" applyFont="1" applyFill="1" applyBorder="1" applyAlignment="1">
      <alignment vertical="top" wrapText="1"/>
    </xf>
    <xf numFmtId="0" fontId="3" fillId="3" borderId="9" xfId="1" applyNumberFormat="1" applyFont="1" applyFill="1" applyBorder="1" applyAlignment="1">
      <alignment vertical="top" wrapText="1"/>
    </xf>
    <xf numFmtId="0" fontId="3" fillId="4" borderId="5" xfId="1" applyNumberFormat="1" applyFont="1" applyFill="1" applyBorder="1" applyAlignment="1">
      <alignment horizontal="left" vertical="top" wrapText="1"/>
    </xf>
    <xf numFmtId="0" fontId="2" fillId="4" borderId="5" xfId="1" applyNumberFormat="1" applyFont="1" applyFill="1" applyBorder="1" applyAlignment="1">
      <alignment horizontal="left" vertical="top" wrapText="1"/>
    </xf>
    <xf numFmtId="0" fontId="3" fillId="2" borderId="8" xfId="1" applyNumberFormat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center" wrapText="1"/>
    </xf>
    <xf numFmtId="0" fontId="3" fillId="7" borderId="8" xfId="1" applyFont="1" applyFill="1" applyBorder="1" applyAlignment="1">
      <alignment horizontal="left" vertical="center" wrapText="1"/>
    </xf>
    <xf numFmtId="0" fontId="2" fillId="7" borderId="4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55" zoomScale="90" zoomScaleNormal="90" workbookViewId="0">
      <selection activeCell="C59" sqref="C59:D59"/>
    </sheetView>
  </sheetViews>
  <sheetFormatPr defaultColWidth="8.85546875" defaultRowHeight="16.5" x14ac:dyDescent="0.3"/>
  <cols>
    <col min="1" max="1" width="4" style="1" customWidth="1"/>
    <col min="2" max="2" width="5.7109375" style="35" customWidth="1"/>
    <col min="3" max="3" width="3.42578125" style="36" customWidth="1"/>
    <col min="4" max="4" width="111" style="1" customWidth="1"/>
    <col min="5" max="5" width="13.42578125" style="51" customWidth="1"/>
    <col min="6" max="6" width="27.28515625" style="2" customWidth="1"/>
    <col min="7" max="7" width="49.5703125" style="2" customWidth="1"/>
    <col min="8" max="16384" width="8.85546875" style="2"/>
  </cols>
  <sheetData>
    <row r="1" spans="1:8" x14ac:dyDescent="0.3">
      <c r="B1" s="112"/>
      <c r="C1" s="112"/>
      <c r="D1" s="112"/>
    </row>
    <row r="2" spans="1:8" ht="16.5" customHeight="1" x14ac:dyDescent="0.3">
      <c r="A2" s="114" t="s">
        <v>46</v>
      </c>
      <c r="B2" s="114"/>
      <c r="C2" s="114"/>
      <c r="D2" s="114"/>
      <c r="E2" s="114"/>
      <c r="F2" s="114"/>
    </row>
    <row r="3" spans="1:8" x14ac:dyDescent="0.3">
      <c r="B3" s="39"/>
      <c r="C3" s="39"/>
      <c r="D3" s="39"/>
    </row>
    <row r="4" spans="1:8" ht="23.25" customHeight="1" x14ac:dyDescent="0.3">
      <c r="A4" s="123" t="s">
        <v>15</v>
      </c>
      <c r="B4" s="123"/>
      <c r="C4" s="123"/>
      <c r="D4" s="123"/>
      <c r="E4" s="123"/>
      <c r="F4" s="123"/>
    </row>
    <row r="5" spans="1:8" ht="21.75" customHeight="1" x14ac:dyDescent="0.3">
      <c r="A5" s="124" t="s">
        <v>54</v>
      </c>
      <c r="B5" s="124"/>
      <c r="C5" s="124"/>
      <c r="D5" s="124"/>
      <c r="E5" s="124"/>
      <c r="F5" s="124"/>
    </row>
    <row r="6" spans="1:8" ht="41.25" customHeight="1" x14ac:dyDescent="0.3">
      <c r="A6" s="124" t="s">
        <v>55</v>
      </c>
      <c r="B6" s="124"/>
      <c r="C6" s="124"/>
      <c r="D6" s="124"/>
      <c r="E6" s="124"/>
      <c r="F6" s="124"/>
    </row>
    <row r="7" spans="1:8" ht="37.5" customHeight="1" x14ac:dyDescent="0.3">
      <c r="A7" s="123" t="s">
        <v>110</v>
      </c>
      <c r="B7" s="123"/>
      <c r="C7" s="123"/>
      <c r="D7" s="123"/>
      <c r="E7" s="123"/>
      <c r="F7" s="123"/>
    </row>
    <row r="8" spans="1:8" ht="60" customHeight="1" x14ac:dyDescent="0.3">
      <c r="A8" s="115" t="s">
        <v>56</v>
      </c>
      <c r="B8" s="116"/>
      <c r="C8" s="116"/>
      <c r="D8" s="117"/>
      <c r="E8" s="41" t="s">
        <v>0</v>
      </c>
      <c r="F8" s="42" t="s">
        <v>28</v>
      </c>
    </row>
    <row r="9" spans="1:8" ht="58.5" customHeight="1" x14ac:dyDescent="0.3">
      <c r="A9" s="50" t="s">
        <v>1</v>
      </c>
      <c r="B9" s="125" t="s">
        <v>36</v>
      </c>
      <c r="C9" s="126"/>
      <c r="D9" s="127"/>
      <c r="E9" s="22">
        <f>E10+E15+E18+E22+E29+E32+E35</f>
        <v>30</v>
      </c>
      <c r="F9" s="38"/>
    </row>
    <row r="10" spans="1:8" ht="45.75" customHeight="1" x14ac:dyDescent="0.3">
      <c r="A10" s="3"/>
      <c r="B10" s="18" t="s">
        <v>2</v>
      </c>
      <c r="C10" s="78" t="s">
        <v>27</v>
      </c>
      <c r="D10" s="79"/>
      <c r="E10" s="4">
        <f>SUM(E11:E14)</f>
        <v>5</v>
      </c>
      <c r="F10" s="17" t="s">
        <v>29</v>
      </c>
    </row>
    <row r="11" spans="1:8" s="6" customFormat="1" ht="36.75" customHeight="1" x14ac:dyDescent="0.3">
      <c r="A11" s="5"/>
      <c r="B11" s="72"/>
      <c r="C11" s="98" t="s">
        <v>148</v>
      </c>
      <c r="D11" s="99"/>
      <c r="E11" s="27">
        <v>2</v>
      </c>
      <c r="F11" s="37"/>
    </row>
    <row r="12" spans="1:8" s="6" customFormat="1" ht="36.75" customHeight="1" x14ac:dyDescent="0.3">
      <c r="A12" s="5"/>
      <c r="B12" s="73"/>
      <c r="C12" s="98" t="s">
        <v>139</v>
      </c>
      <c r="D12" s="99"/>
      <c r="E12" s="27">
        <v>1</v>
      </c>
      <c r="F12" s="37"/>
    </row>
    <row r="13" spans="1:8" s="6" customFormat="1" ht="38.25" customHeight="1" x14ac:dyDescent="0.3">
      <c r="A13" s="5"/>
      <c r="B13" s="73"/>
      <c r="C13" s="68" t="s">
        <v>81</v>
      </c>
      <c r="D13" s="69"/>
      <c r="E13" s="27">
        <v>1</v>
      </c>
      <c r="F13" s="37"/>
    </row>
    <row r="14" spans="1:8" s="6" customFormat="1" ht="36.75" customHeight="1" x14ac:dyDescent="0.3">
      <c r="A14" s="5"/>
      <c r="B14" s="73"/>
      <c r="C14" s="98" t="s">
        <v>82</v>
      </c>
      <c r="D14" s="99"/>
      <c r="E14" s="27">
        <v>1</v>
      </c>
      <c r="F14" s="37"/>
    </row>
    <row r="15" spans="1:8" ht="45" customHeight="1" x14ac:dyDescent="0.3">
      <c r="A15" s="3"/>
      <c r="B15" s="18" t="s">
        <v>3</v>
      </c>
      <c r="C15" s="78" t="s">
        <v>16</v>
      </c>
      <c r="D15" s="79"/>
      <c r="E15" s="7">
        <f>SUM(E16:E17)</f>
        <v>4</v>
      </c>
      <c r="F15" s="17" t="s">
        <v>29</v>
      </c>
    </row>
    <row r="16" spans="1:8" ht="93" customHeight="1" x14ac:dyDescent="0.3">
      <c r="A16" s="3"/>
      <c r="B16" s="72"/>
      <c r="C16" s="98" t="s">
        <v>111</v>
      </c>
      <c r="D16" s="99"/>
      <c r="E16" s="27">
        <v>2</v>
      </c>
      <c r="F16" s="70"/>
      <c r="G16" s="119"/>
      <c r="H16" s="119"/>
    </row>
    <row r="17" spans="1:8" ht="73.5" customHeight="1" x14ac:dyDescent="0.3">
      <c r="A17" s="3"/>
      <c r="B17" s="73"/>
      <c r="C17" s="98" t="s">
        <v>112</v>
      </c>
      <c r="D17" s="99"/>
      <c r="E17" s="27">
        <v>2</v>
      </c>
      <c r="F17" s="118"/>
      <c r="G17" s="19"/>
      <c r="H17" s="19"/>
    </row>
    <row r="18" spans="1:8" ht="32.25" customHeight="1" x14ac:dyDescent="0.3">
      <c r="A18" s="3"/>
      <c r="B18" s="18" t="s">
        <v>4</v>
      </c>
      <c r="C18" s="78" t="s">
        <v>38</v>
      </c>
      <c r="D18" s="79"/>
      <c r="E18" s="4">
        <f>E19+E20+E21</f>
        <v>6</v>
      </c>
      <c r="F18" s="17" t="s">
        <v>29</v>
      </c>
    </row>
    <row r="19" spans="1:8" ht="72" customHeight="1" x14ac:dyDescent="0.3">
      <c r="A19" s="3"/>
      <c r="B19" s="72"/>
      <c r="C19" s="68" t="s">
        <v>113</v>
      </c>
      <c r="D19" s="69"/>
      <c r="E19" s="24">
        <v>3</v>
      </c>
      <c r="F19" s="70"/>
    </row>
    <row r="20" spans="1:8" ht="75" customHeight="1" x14ac:dyDescent="0.3">
      <c r="A20" s="3"/>
      <c r="B20" s="73"/>
      <c r="C20" s="68" t="s">
        <v>114</v>
      </c>
      <c r="D20" s="69"/>
      <c r="E20" s="24">
        <v>1</v>
      </c>
      <c r="F20" s="118"/>
    </row>
    <row r="21" spans="1:8" ht="74.25" customHeight="1" x14ac:dyDescent="0.3">
      <c r="A21" s="3"/>
      <c r="B21" s="77"/>
      <c r="C21" s="68" t="s">
        <v>115</v>
      </c>
      <c r="D21" s="69"/>
      <c r="E21" s="24">
        <v>2</v>
      </c>
      <c r="F21" s="71"/>
    </row>
    <row r="22" spans="1:8" ht="101.25" customHeight="1" x14ac:dyDescent="0.3">
      <c r="A22" s="3"/>
      <c r="B22" s="18" t="s">
        <v>5</v>
      </c>
      <c r="C22" s="78" t="s">
        <v>116</v>
      </c>
      <c r="D22" s="79"/>
      <c r="E22" s="4">
        <f>E28</f>
        <v>7</v>
      </c>
      <c r="F22" s="21" t="s">
        <v>83</v>
      </c>
    </row>
    <row r="23" spans="1:8" ht="75.75" customHeight="1" x14ac:dyDescent="0.3">
      <c r="A23" s="3"/>
      <c r="B23" s="33" t="s">
        <v>51</v>
      </c>
      <c r="C23" s="103" t="s">
        <v>117</v>
      </c>
      <c r="D23" s="104"/>
      <c r="E23" s="34">
        <f>E28</f>
        <v>7</v>
      </c>
      <c r="F23" s="32" t="s">
        <v>30</v>
      </c>
    </row>
    <row r="24" spans="1:8" s="6" customFormat="1" ht="76.5" customHeight="1" x14ac:dyDescent="0.3">
      <c r="A24" s="5"/>
      <c r="B24" s="120"/>
      <c r="C24" s="68" t="s">
        <v>118</v>
      </c>
      <c r="D24" s="69"/>
      <c r="E24" s="27">
        <v>0</v>
      </c>
      <c r="F24" s="65"/>
    </row>
    <row r="25" spans="1:8" s="6" customFormat="1" ht="73.5" customHeight="1" x14ac:dyDescent="0.3">
      <c r="A25" s="5"/>
      <c r="B25" s="121"/>
      <c r="C25" s="68" t="s">
        <v>119</v>
      </c>
      <c r="D25" s="69"/>
      <c r="E25" s="27">
        <v>2</v>
      </c>
      <c r="F25" s="66"/>
    </row>
    <row r="26" spans="1:8" s="6" customFormat="1" ht="69" customHeight="1" x14ac:dyDescent="0.3">
      <c r="A26" s="5"/>
      <c r="B26" s="121"/>
      <c r="C26" s="68" t="s">
        <v>120</v>
      </c>
      <c r="D26" s="69"/>
      <c r="E26" s="27">
        <v>4</v>
      </c>
      <c r="F26" s="66"/>
    </row>
    <row r="27" spans="1:8" s="6" customFormat="1" ht="75.75" customHeight="1" x14ac:dyDescent="0.3">
      <c r="A27" s="5"/>
      <c r="B27" s="121"/>
      <c r="C27" s="68" t="s">
        <v>121</v>
      </c>
      <c r="D27" s="69"/>
      <c r="E27" s="27">
        <v>6</v>
      </c>
      <c r="F27" s="66"/>
    </row>
    <row r="28" spans="1:8" s="6" customFormat="1" ht="68.25" customHeight="1" x14ac:dyDescent="0.3">
      <c r="A28" s="5"/>
      <c r="B28" s="122"/>
      <c r="C28" s="68" t="s">
        <v>122</v>
      </c>
      <c r="D28" s="69"/>
      <c r="E28" s="27">
        <v>7</v>
      </c>
      <c r="F28" s="67"/>
    </row>
    <row r="29" spans="1:8" s="6" customFormat="1" ht="78" customHeight="1" x14ac:dyDescent="0.3">
      <c r="A29" s="5"/>
      <c r="B29" s="18" t="s">
        <v>39</v>
      </c>
      <c r="C29" s="113" t="s">
        <v>57</v>
      </c>
      <c r="D29" s="113"/>
      <c r="E29" s="4">
        <f>E30+E31</f>
        <v>1</v>
      </c>
      <c r="F29" s="17" t="s">
        <v>29</v>
      </c>
    </row>
    <row r="30" spans="1:8" s="6" customFormat="1" ht="42.75" customHeight="1" x14ac:dyDescent="0.3">
      <c r="A30" s="9"/>
      <c r="B30" s="72"/>
      <c r="C30" s="68" t="s">
        <v>60</v>
      </c>
      <c r="D30" s="69"/>
      <c r="E30" s="27">
        <v>0.5</v>
      </c>
      <c r="F30" s="88"/>
    </row>
    <row r="31" spans="1:8" s="6" customFormat="1" ht="39.75" customHeight="1" x14ac:dyDescent="0.3">
      <c r="A31" s="9"/>
      <c r="B31" s="77"/>
      <c r="C31" s="68" t="s">
        <v>61</v>
      </c>
      <c r="D31" s="69"/>
      <c r="E31" s="27">
        <v>0.5</v>
      </c>
      <c r="F31" s="89"/>
    </row>
    <row r="32" spans="1:8" s="6" customFormat="1" ht="45.75" customHeight="1" x14ac:dyDescent="0.3">
      <c r="A32" s="9"/>
      <c r="B32" s="18" t="s">
        <v>17</v>
      </c>
      <c r="C32" s="78" t="s">
        <v>58</v>
      </c>
      <c r="D32" s="79"/>
      <c r="E32" s="4">
        <f>SUM(E33:E34)</f>
        <v>1</v>
      </c>
      <c r="F32" s="17" t="s">
        <v>29</v>
      </c>
    </row>
    <row r="33" spans="1:12" s="6" customFormat="1" ht="28.5" customHeight="1" x14ac:dyDescent="0.3">
      <c r="A33" s="9"/>
      <c r="B33" s="10"/>
      <c r="C33" s="68" t="s">
        <v>140</v>
      </c>
      <c r="D33" s="69"/>
      <c r="E33" s="27">
        <v>0.5</v>
      </c>
      <c r="F33" s="65"/>
    </row>
    <row r="34" spans="1:12" s="6" customFormat="1" ht="29.25" customHeight="1" x14ac:dyDescent="0.3">
      <c r="A34" s="9"/>
      <c r="B34" s="11"/>
      <c r="C34" s="68" t="s">
        <v>141</v>
      </c>
      <c r="D34" s="84"/>
      <c r="E34" s="27">
        <v>0.5</v>
      </c>
      <c r="F34" s="67"/>
    </row>
    <row r="35" spans="1:12" s="6" customFormat="1" ht="52.5" customHeight="1" x14ac:dyDescent="0.3">
      <c r="A35" s="9"/>
      <c r="B35" s="18" t="s">
        <v>43</v>
      </c>
      <c r="C35" s="78" t="s">
        <v>18</v>
      </c>
      <c r="D35" s="79"/>
      <c r="E35" s="4">
        <f>SUM(E36:E38)</f>
        <v>6</v>
      </c>
      <c r="F35" s="17" t="s">
        <v>29</v>
      </c>
    </row>
    <row r="36" spans="1:12" s="6" customFormat="1" ht="76.5" customHeight="1" x14ac:dyDescent="0.3">
      <c r="A36" s="9"/>
      <c r="B36" s="72"/>
      <c r="C36" s="98" t="s">
        <v>137</v>
      </c>
      <c r="D36" s="99"/>
      <c r="E36" s="60">
        <v>2</v>
      </c>
      <c r="F36" s="88"/>
    </row>
    <row r="37" spans="1:12" s="6" customFormat="1" ht="45.75" customHeight="1" x14ac:dyDescent="0.3">
      <c r="A37" s="9"/>
      <c r="B37" s="73"/>
      <c r="C37" s="98" t="s">
        <v>90</v>
      </c>
      <c r="D37" s="99"/>
      <c r="E37" s="60">
        <v>2</v>
      </c>
      <c r="F37" s="93"/>
    </row>
    <row r="38" spans="1:12" s="6" customFormat="1" ht="44.25" customHeight="1" x14ac:dyDescent="0.3">
      <c r="A38" s="9"/>
      <c r="B38" s="77"/>
      <c r="C38" s="98" t="s">
        <v>89</v>
      </c>
      <c r="D38" s="99"/>
      <c r="E38" s="60">
        <v>2</v>
      </c>
      <c r="F38" s="89"/>
    </row>
    <row r="39" spans="1:12" ht="54" customHeight="1" x14ac:dyDescent="0.3">
      <c r="A39" s="12"/>
      <c r="B39" s="43" t="s">
        <v>6</v>
      </c>
      <c r="C39" s="109" t="s">
        <v>59</v>
      </c>
      <c r="D39" s="110"/>
      <c r="E39" s="26">
        <f>E40+E47+E55+E58+E61+E67</f>
        <v>30</v>
      </c>
      <c r="F39" s="29"/>
      <c r="H39" s="13"/>
      <c r="I39" s="13"/>
      <c r="J39" s="13"/>
      <c r="K39" s="13"/>
      <c r="L39" s="13"/>
    </row>
    <row r="40" spans="1:12" s="6" customFormat="1" ht="48.75" customHeight="1" x14ac:dyDescent="0.3">
      <c r="A40" s="12"/>
      <c r="B40" s="18" t="s">
        <v>7</v>
      </c>
      <c r="C40" s="78" t="s">
        <v>19</v>
      </c>
      <c r="D40" s="79"/>
      <c r="E40" s="4">
        <f>SUM(E41:E46)</f>
        <v>10</v>
      </c>
      <c r="F40" s="17" t="s">
        <v>29</v>
      </c>
    </row>
    <row r="41" spans="1:12" s="6" customFormat="1" ht="57.75" customHeight="1" x14ac:dyDescent="0.3">
      <c r="A41" s="12"/>
      <c r="B41" s="72"/>
      <c r="C41" s="68" t="s">
        <v>123</v>
      </c>
      <c r="D41" s="69"/>
      <c r="E41" s="27">
        <v>3</v>
      </c>
      <c r="F41" s="65"/>
    </row>
    <row r="42" spans="1:12" s="6" customFormat="1" ht="41.25" customHeight="1" x14ac:dyDescent="0.3">
      <c r="A42" s="12"/>
      <c r="B42" s="73"/>
      <c r="C42" s="68" t="s">
        <v>91</v>
      </c>
      <c r="D42" s="69"/>
      <c r="E42" s="27">
        <v>1</v>
      </c>
      <c r="F42" s="66"/>
    </row>
    <row r="43" spans="1:12" s="6" customFormat="1" ht="73.5" customHeight="1" x14ac:dyDescent="0.3">
      <c r="A43" s="12"/>
      <c r="B43" s="73"/>
      <c r="C43" s="68" t="s">
        <v>124</v>
      </c>
      <c r="D43" s="69"/>
      <c r="E43" s="27">
        <v>2</v>
      </c>
      <c r="F43" s="66"/>
    </row>
    <row r="44" spans="1:12" s="6" customFormat="1" ht="57.75" customHeight="1" x14ac:dyDescent="0.3">
      <c r="A44" s="12"/>
      <c r="B44" s="73"/>
      <c r="C44" s="68" t="s">
        <v>92</v>
      </c>
      <c r="D44" s="69"/>
      <c r="E44" s="27">
        <v>1</v>
      </c>
      <c r="F44" s="66"/>
    </row>
    <row r="45" spans="1:12" s="6" customFormat="1" ht="72.75" customHeight="1" x14ac:dyDescent="0.3">
      <c r="A45" s="12"/>
      <c r="B45" s="73"/>
      <c r="C45" s="68" t="s">
        <v>125</v>
      </c>
      <c r="D45" s="69"/>
      <c r="E45" s="27">
        <v>2</v>
      </c>
      <c r="F45" s="66"/>
    </row>
    <row r="46" spans="1:12" s="6" customFormat="1" ht="57.75" customHeight="1" x14ac:dyDescent="0.3">
      <c r="A46" s="12"/>
      <c r="B46" s="77"/>
      <c r="C46" s="68" t="s">
        <v>93</v>
      </c>
      <c r="D46" s="69"/>
      <c r="E46" s="27">
        <v>1</v>
      </c>
      <c r="F46" s="67"/>
    </row>
    <row r="47" spans="1:12" s="6" customFormat="1" ht="57" customHeight="1" x14ac:dyDescent="0.3">
      <c r="A47" s="12"/>
      <c r="B47" s="18" t="s">
        <v>21</v>
      </c>
      <c r="C47" s="78" t="s">
        <v>20</v>
      </c>
      <c r="D47" s="79"/>
      <c r="E47" s="4">
        <f>E48+E51</f>
        <v>4</v>
      </c>
      <c r="F47" s="21" t="s">
        <v>41</v>
      </c>
    </row>
    <row r="48" spans="1:12" s="6" customFormat="1" ht="61.5" customHeight="1" x14ac:dyDescent="0.3">
      <c r="A48" s="12"/>
      <c r="B48" s="33" t="s">
        <v>51</v>
      </c>
      <c r="C48" s="103" t="s">
        <v>84</v>
      </c>
      <c r="D48" s="104"/>
      <c r="E48" s="34">
        <f>E50</f>
        <v>2</v>
      </c>
      <c r="F48" s="32" t="s">
        <v>30</v>
      </c>
    </row>
    <row r="49" spans="1:6" s="6" customFormat="1" ht="41.25" customHeight="1" x14ac:dyDescent="0.3">
      <c r="A49" s="12"/>
      <c r="B49" s="72"/>
      <c r="C49" s="80" t="s">
        <v>85</v>
      </c>
      <c r="D49" s="81"/>
      <c r="E49" s="27">
        <v>0</v>
      </c>
      <c r="F49" s="65"/>
    </row>
    <row r="50" spans="1:6" s="6" customFormat="1" ht="39.75" customHeight="1" x14ac:dyDescent="0.3">
      <c r="A50" s="12"/>
      <c r="B50" s="73"/>
      <c r="C50" s="80" t="s">
        <v>86</v>
      </c>
      <c r="D50" s="81"/>
      <c r="E50" s="27">
        <v>2</v>
      </c>
      <c r="F50" s="67"/>
    </row>
    <row r="51" spans="1:6" s="6" customFormat="1" ht="80.25" customHeight="1" x14ac:dyDescent="0.3">
      <c r="A51" s="12"/>
      <c r="B51" s="33" t="s">
        <v>52</v>
      </c>
      <c r="C51" s="103" t="s">
        <v>126</v>
      </c>
      <c r="D51" s="104"/>
      <c r="E51" s="34">
        <f>E54</f>
        <v>2</v>
      </c>
      <c r="F51" s="32" t="s">
        <v>31</v>
      </c>
    </row>
    <row r="52" spans="1:6" s="6" customFormat="1" ht="52.5" customHeight="1" x14ac:dyDescent="0.3">
      <c r="A52" s="12"/>
      <c r="B52" s="72"/>
      <c r="C52" s="80" t="s">
        <v>67</v>
      </c>
      <c r="D52" s="81"/>
      <c r="E52" s="27">
        <v>0</v>
      </c>
      <c r="F52" s="65"/>
    </row>
    <row r="53" spans="1:6" s="6" customFormat="1" ht="42.75" customHeight="1" x14ac:dyDescent="0.3">
      <c r="A53" s="12"/>
      <c r="B53" s="73"/>
      <c r="C53" s="80" t="s">
        <v>68</v>
      </c>
      <c r="D53" s="81"/>
      <c r="E53" s="27">
        <v>1</v>
      </c>
      <c r="F53" s="66"/>
    </row>
    <row r="54" spans="1:6" s="6" customFormat="1" ht="40.5" customHeight="1" x14ac:dyDescent="0.3">
      <c r="A54" s="12"/>
      <c r="B54" s="77"/>
      <c r="C54" s="80" t="s">
        <v>69</v>
      </c>
      <c r="D54" s="81"/>
      <c r="E54" s="27">
        <v>2</v>
      </c>
      <c r="F54" s="67"/>
    </row>
    <row r="55" spans="1:6" s="6" customFormat="1" ht="45.75" customHeight="1" x14ac:dyDescent="0.3">
      <c r="A55" s="12"/>
      <c r="B55" s="18" t="s">
        <v>22</v>
      </c>
      <c r="C55" s="105" t="s">
        <v>48</v>
      </c>
      <c r="D55" s="106"/>
      <c r="E55" s="4">
        <f>SUM(E56:E57)</f>
        <v>4</v>
      </c>
      <c r="F55" s="17" t="s">
        <v>29</v>
      </c>
    </row>
    <row r="56" spans="1:6" s="6" customFormat="1" ht="90" customHeight="1" x14ac:dyDescent="0.3">
      <c r="A56" s="12"/>
      <c r="B56" s="72"/>
      <c r="C56" s="68" t="s">
        <v>127</v>
      </c>
      <c r="D56" s="69"/>
      <c r="E56" s="27">
        <v>3</v>
      </c>
      <c r="F56" s="65"/>
    </row>
    <row r="57" spans="1:6" s="6" customFormat="1" ht="89.25" customHeight="1" x14ac:dyDescent="0.3">
      <c r="A57" s="12"/>
      <c r="B57" s="73"/>
      <c r="C57" s="68" t="s">
        <v>128</v>
      </c>
      <c r="D57" s="69"/>
      <c r="E57" s="27">
        <v>1</v>
      </c>
      <c r="F57" s="66"/>
    </row>
    <row r="58" spans="1:6" s="6" customFormat="1" ht="36" customHeight="1" x14ac:dyDescent="0.3">
      <c r="A58" s="12"/>
      <c r="B58" s="18" t="s">
        <v>8</v>
      </c>
      <c r="C58" s="78" t="s">
        <v>23</v>
      </c>
      <c r="D58" s="79"/>
      <c r="E58" s="4">
        <f>E59+E60</f>
        <v>4</v>
      </c>
      <c r="F58" s="17" t="s">
        <v>29</v>
      </c>
    </row>
    <row r="59" spans="1:6" ht="75" customHeight="1" x14ac:dyDescent="0.3">
      <c r="A59" s="12"/>
      <c r="B59" s="72"/>
      <c r="C59" s="68" t="s">
        <v>129</v>
      </c>
      <c r="D59" s="69"/>
      <c r="E59" s="27">
        <v>2</v>
      </c>
      <c r="F59" s="88"/>
    </row>
    <row r="60" spans="1:6" ht="76.5" customHeight="1" x14ac:dyDescent="0.3">
      <c r="A60" s="12"/>
      <c r="B60" s="77"/>
      <c r="C60" s="68" t="s">
        <v>142</v>
      </c>
      <c r="D60" s="69"/>
      <c r="E60" s="27">
        <v>2</v>
      </c>
      <c r="F60" s="89"/>
    </row>
    <row r="61" spans="1:6" ht="43.5" customHeight="1" x14ac:dyDescent="0.3">
      <c r="A61" s="12"/>
      <c r="B61" s="44" t="s">
        <v>9</v>
      </c>
      <c r="C61" s="78" t="s">
        <v>34</v>
      </c>
      <c r="D61" s="79"/>
      <c r="E61" s="4">
        <f>SUM(E62:E66)</f>
        <v>7</v>
      </c>
      <c r="F61" s="17" t="s">
        <v>29</v>
      </c>
    </row>
    <row r="62" spans="1:6" ht="30" customHeight="1" x14ac:dyDescent="0.3">
      <c r="A62" s="12"/>
      <c r="B62" s="85"/>
      <c r="C62" s="68" t="s">
        <v>26</v>
      </c>
      <c r="D62" s="69"/>
      <c r="E62" s="27">
        <v>1</v>
      </c>
      <c r="F62" s="90"/>
    </row>
    <row r="63" spans="1:6" ht="57.75" customHeight="1" x14ac:dyDescent="0.3">
      <c r="A63" s="12"/>
      <c r="B63" s="86"/>
      <c r="C63" s="68" t="s">
        <v>130</v>
      </c>
      <c r="D63" s="69"/>
      <c r="E63" s="27">
        <v>2</v>
      </c>
      <c r="F63" s="91"/>
    </row>
    <row r="64" spans="1:6" ht="42" customHeight="1" x14ac:dyDescent="0.3">
      <c r="A64" s="12"/>
      <c r="B64" s="86"/>
      <c r="C64" s="68" t="s">
        <v>87</v>
      </c>
      <c r="D64" s="69"/>
      <c r="E64" s="27">
        <v>1</v>
      </c>
      <c r="F64" s="91"/>
    </row>
    <row r="65" spans="1:6" ht="84" customHeight="1" x14ac:dyDescent="0.3">
      <c r="A65" s="12"/>
      <c r="B65" s="86"/>
      <c r="C65" s="68" t="s">
        <v>143</v>
      </c>
      <c r="D65" s="69"/>
      <c r="E65" s="27">
        <v>2</v>
      </c>
      <c r="F65" s="91"/>
    </row>
    <row r="66" spans="1:6" ht="38.25" customHeight="1" x14ac:dyDescent="0.3">
      <c r="A66" s="12"/>
      <c r="B66" s="87"/>
      <c r="C66" s="68" t="s">
        <v>88</v>
      </c>
      <c r="D66" s="69"/>
      <c r="E66" s="27">
        <v>1</v>
      </c>
      <c r="F66" s="92"/>
    </row>
    <row r="67" spans="1:6" ht="41.25" customHeight="1" x14ac:dyDescent="0.3">
      <c r="A67" s="12"/>
      <c r="B67" s="20" t="s">
        <v>10</v>
      </c>
      <c r="C67" s="78" t="s">
        <v>47</v>
      </c>
      <c r="D67" s="79"/>
      <c r="E67" s="4">
        <f>E68+E69</f>
        <v>1</v>
      </c>
      <c r="F67" s="31" t="s">
        <v>29</v>
      </c>
    </row>
    <row r="68" spans="1:6" ht="37.5" customHeight="1" x14ac:dyDescent="0.3">
      <c r="A68" s="12"/>
      <c r="B68" s="100"/>
      <c r="C68" s="98" t="s">
        <v>32</v>
      </c>
      <c r="D68" s="99"/>
      <c r="E68" s="27">
        <v>0</v>
      </c>
      <c r="F68" s="88"/>
    </row>
    <row r="69" spans="1:6" ht="21.75" customHeight="1" x14ac:dyDescent="0.3">
      <c r="A69" s="12"/>
      <c r="B69" s="101"/>
      <c r="C69" s="68" t="s">
        <v>40</v>
      </c>
      <c r="D69" s="69"/>
      <c r="E69" s="27">
        <v>1</v>
      </c>
      <c r="F69" s="89"/>
    </row>
    <row r="70" spans="1:6" ht="75.75" customHeight="1" x14ac:dyDescent="0.3">
      <c r="A70" s="12"/>
      <c r="B70" s="43" t="s">
        <v>11</v>
      </c>
      <c r="C70" s="109" t="s">
        <v>77</v>
      </c>
      <c r="D70" s="110"/>
      <c r="E70" s="26">
        <f>E71+E76+E83+E85+E89+E91</f>
        <v>30</v>
      </c>
      <c r="F70" s="28"/>
    </row>
    <row r="71" spans="1:6" ht="31.5" customHeight="1" x14ac:dyDescent="0.3">
      <c r="A71" s="12"/>
      <c r="B71" s="40" t="s">
        <v>12</v>
      </c>
      <c r="C71" s="107" t="s">
        <v>25</v>
      </c>
      <c r="D71" s="108"/>
      <c r="E71" s="4">
        <f>SUM(E72:E75)</f>
        <v>6</v>
      </c>
      <c r="F71" s="17" t="s">
        <v>29</v>
      </c>
    </row>
    <row r="72" spans="1:6" ht="36.75" customHeight="1" x14ac:dyDescent="0.3">
      <c r="A72" s="12"/>
      <c r="B72" s="72"/>
      <c r="C72" s="68" t="s">
        <v>94</v>
      </c>
      <c r="D72" s="69"/>
      <c r="E72" s="27">
        <v>2</v>
      </c>
      <c r="F72" s="70"/>
    </row>
    <row r="73" spans="1:6" ht="34.5" customHeight="1" x14ac:dyDescent="0.3">
      <c r="A73" s="12"/>
      <c r="B73" s="73"/>
      <c r="C73" s="68" t="s">
        <v>95</v>
      </c>
      <c r="D73" s="69"/>
      <c r="E73" s="23">
        <v>1</v>
      </c>
      <c r="F73" s="71"/>
    </row>
    <row r="74" spans="1:6" ht="30" customHeight="1" x14ac:dyDescent="0.3">
      <c r="A74" s="12"/>
      <c r="B74" s="73"/>
      <c r="C74" s="74" t="s">
        <v>96</v>
      </c>
      <c r="D74" s="75"/>
      <c r="E74" s="27">
        <v>2</v>
      </c>
      <c r="F74" s="56"/>
    </row>
    <row r="75" spans="1:6" ht="34.5" customHeight="1" x14ac:dyDescent="0.3">
      <c r="A75" s="12"/>
      <c r="B75" s="77"/>
      <c r="C75" s="74" t="s">
        <v>97</v>
      </c>
      <c r="D75" s="75"/>
      <c r="E75" s="27">
        <v>1</v>
      </c>
      <c r="F75" s="56"/>
    </row>
    <row r="76" spans="1:6" ht="58.5" customHeight="1" x14ac:dyDescent="0.3">
      <c r="A76" s="12"/>
      <c r="B76" s="18" t="s">
        <v>13</v>
      </c>
      <c r="C76" s="78" t="s">
        <v>33</v>
      </c>
      <c r="D76" s="79"/>
      <c r="E76" s="4">
        <f>SUM(E77:E82)</f>
        <v>11</v>
      </c>
      <c r="F76" s="17" t="s">
        <v>29</v>
      </c>
    </row>
    <row r="77" spans="1:6" ht="24.75" customHeight="1" x14ac:dyDescent="0.3">
      <c r="A77" s="12"/>
      <c r="B77" s="14"/>
      <c r="C77" s="68" t="s">
        <v>65</v>
      </c>
      <c r="D77" s="69"/>
      <c r="E77" s="27">
        <v>1</v>
      </c>
      <c r="F77" s="88"/>
    </row>
    <row r="78" spans="1:6" ht="53.25" customHeight="1" x14ac:dyDescent="0.3">
      <c r="A78" s="12"/>
      <c r="B78" s="73"/>
      <c r="C78" s="68" t="s">
        <v>131</v>
      </c>
      <c r="D78" s="69"/>
      <c r="E78" s="27">
        <v>2</v>
      </c>
      <c r="F78" s="93"/>
    </row>
    <row r="79" spans="1:6" ht="57" customHeight="1" x14ac:dyDescent="0.3">
      <c r="A79" s="12"/>
      <c r="B79" s="73"/>
      <c r="C79" s="68" t="s">
        <v>132</v>
      </c>
      <c r="D79" s="69"/>
      <c r="E79" s="27">
        <v>4</v>
      </c>
      <c r="F79" s="93"/>
    </row>
    <row r="80" spans="1:6" ht="42" customHeight="1" x14ac:dyDescent="0.3">
      <c r="A80" s="12"/>
      <c r="B80" s="73"/>
      <c r="C80" s="68" t="s">
        <v>98</v>
      </c>
      <c r="D80" s="69"/>
      <c r="E80" s="27">
        <v>1</v>
      </c>
      <c r="F80" s="93"/>
    </row>
    <row r="81" spans="1:6" ht="51.75" customHeight="1" x14ac:dyDescent="0.3">
      <c r="A81" s="12"/>
      <c r="B81" s="73"/>
      <c r="C81" s="68" t="s">
        <v>99</v>
      </c>
      <c r="D81" s="69"/>
      <c r="E81" s="27">
        <v>2</v>
      </c>
      <c r="F81" s="93"/>
    </row>
    <row r="82" spans="1:6" ht="36" customHeight="1" x14ac:dyDescent="0.3">
      <c r="A82" s="12"/>
      <c r="B82" s="77"/>
      <c r="C82" s="96" t="s">
        <v>70</v>
      </c>
      <c r="D82" s="97"/>
      <c r="E82" s="27">
        <v>1</v>
      </c>
      <c r="F82" s="89"/>
    </row>
    <row r="83" spans="1:6" ht="42.75" customHeight="1" x14ac:dyDescent="0.3">
      <c r="A83" s="12"/>
      <c r="B83" s="18" t="s">
        <v>24</v>
      </c>
      <c r="C83" s="78" t="s">
        <v>35</v>
      </c>
      <c r="D83" s="79"/>
      <c r="E83" s="4">
        <f>SUM(E84:E84)</f>
        <v>1</v>
      </c>
      <c r="F83" s="17" t="s">
        <v>29</v>
      </c>
    </row>
    <row r="84" spans="1:6" ht="36.75" customHeight="1" x14ac:dyDescent="0.3">
      <c r="A84" s="12"/>
      <c r="B84" s="62"/>
      <c r="C84" s="68" t="s">
        <v>66</v>
      </c>
      <c r="D84" s="69"/>
      <c r="E84" s="27">
        <v>1</v>
      </c>
      <c r="F84" s="61"/>
    </row>
    <row r="85" spans="1:6" ht="46.5" customHeight="1" x14ac:dyDescent="0.3">
      <c r="A85" s="12"/>
      <c r="B85" s="18" t="s">
        <v>49</v>
      </c>
      <c r="C85" s="82" t="s">
        <v>45</v>
      </c>
      <c r="D85" s="83"/>
      <c r="E85" s="4">
        <f>SUM(E86:E88)</f>
        <v>3</v>
      </c>
      <c r="F85" s="17" t="s">
        <v>29</v>
      </c>
    </row>
    <row r="86" spans="1:6" ht="57" customHeight="1" x14ac:dyDescent="0.3">
      <c r="A86" s="12"/>
      <c r="B86" s="72"/>
      <c r="C86" s="68" t="s">
        <v>133</v>
      </c>
      <c r="D86" s="84"/>
      <c r="E86" s="27">
        <v>2</v>
      </c>
      <c r="F86" s="94"/>
    </row>
    <row r="87" spans="1:6" ht="42.75" customHeight="1" x14ac:dyDescent="0.3">
      <c r="A87" s="12"/>
      <c r="B87" s="73"/>
      <c r="C87" s="68" t="s">
        <v>144</v>
      </c>
      <c r="D87" s="84"/>
      <c r="E87" s="27">
        <v>0.5</v>
      </c>
      <c r="F87" s="95"/>
    </row>
    <row r="88" spans="1:6" ht="27.75" customHeight="1" x14ac:dyDescent="0.3">
      <c r="A88" s="12"/>
      <c r="B88" s="77"/>
      <c r="C88" s="68" t="s">
        <v>76</v>
      </c>
      <c r="D88" s="76"/>
      <c r="E88" s="27">
        <v>0.5</v>
      </c>
      <c r="F88" s="54"/>
    </row>
    <row r="89" spans="1:6" ht="34.5" customHeight="1" x14ac:dyDescent="0.3">
      <c r="A89" s="12"/>
      <c r="B89" s="18" t="s">
        <v>50</v>
      </c>
      <c r="C89" s="78" t="s">
        <v>78</v>
      </c>
      <c r="D89" s="128"/>
      <c r="E89" s="4">
        <f>E90</f>
        <v>2</v>
      </c>
      <c r="F89" s="17" t="s">
        <v>29</v>
      </c>
    </row>
    <row r="90" spans="1:6" ht="41.25" customHeight="1" x14ac:dyDescent="0.3">
      <c r="A90" s="12"/>
      <c r="B90" s="8"/>
      <c r="C90" s="98" t="s">
        <v>79</v>
      </c>
      <c r="D90" s="129"/>
      <c r="E90" s="60">
        <v>2</v>
      </c>
      <c r="F90" s="25"/>
    </row>
    <row r="91" spans="1:6" ht="57.75" customHeight="1" x14ac:dyDescent="0.3">
      <c r="A91" s="12"/>
      <c r="B91" s="47" t="s">
        <v>71</v>
      </c>
      <c r="C91" s="130" t="s">
        <v>72</v>
      </c>
      <c r="D91" s="130"/>
      <c r="E91" s="21">
        <f>E92+E96</f>
        <v>7</v>
      </c>
      <c r="F91" s="17" t="s">
        <v>75</v>
      </c>
    </row>
    <row r="92" spans="1:6" ht="91.5" customHeight="1" x14ac:dyDescent="0.3">
      <c r="A92" s="12"/>
      <c r="B92" s="48" t="s">
        <v>51</v>
      </c>
      <c r="C92" s="103" t="s">
        <v>134</v>
      </c>
      <c r="D92" s="104"/>
      <c r="E92" s="34">
        <f>E95</f>
        <v>3</v>
      </c>
      <c r="F92" s="32" t="s">
        <v>30</v>
      </c>
    </row>
    <row r="93" spans="1:6" ht="33.75" customHeight="1" x14ac:dyDescent="0.3">
      <c r="A93" s="12"/>
      <c r="B93" s="72"/>
      <c r="C93" s="68" t="s">
        <v>100</v>
      </c>
      <c r="D93" s="69"/>
      <c r="E93" s="27">
        <v>0</v>
      </c>
      <c r="F93" s="70"/>
    </row>
    <row r="94" spans="1:6" ht="28.5" customHeight="1" x14ac:dyDescent="0.3">
      <c r="A94" s="12"/>
      <c r="B94" s="73"/>
      <c r="C94" s="68" t="s">
        <v>101</v>
      </c>
      <c r="D94" s="69"/>
      <c r="E94" s="27">
        <v>2</v>
      </c>
      <c r="F94" s="118"/>
    </row>
    <row r="95" spans="1:6" ht="27" customHeight="1" x14ac:dyDescent="0.3">
      <c r="A95" s="12"/>
      <c r="B95" s="77"/>
      <c r="C95" s="68" t="s">
        <v>102</v>
      </c>
      <c r="D95" s="69"/>
      <c r="E95" s="27">
        <v>3</v>
      </c>
      <c r="F95" s="71"/>
    </row>
    <row r="96" spans="1:6" ht="48.75" customHeight="1" x14ac:dyDescent="0.3">
      <c r="A96" s="12"/>
      <c r="B96" s="48" t="s">
        <v>52</v>
      </c>
      <c r="C96" s="103" t="s">
        <v>103</v>
      </c>
      <c r="D96" s="104"/>
      <c r="E96" s="32">
        <f>E97+E101</f>
        <v>4</v>
      </c>
      <c r="F96" s="32" t="s">
        <v>74</v>
      </c>
    </row>
    <row r="97" spans="1:6" ht="87" customHeight="1" x14ac:dyDescent="0.3">
      <c r="A97" s="12"/>
      <c r="B97" s="72"/>
      <c r="C97" s="131" t="s">
        <v>135</v>
      </c>
      <c r="D97" s="132"/>
      <c r="E97" s="57">
        <f>E100</f>
        <v>2</v>
      </c>
      <c r="F97" s="58" t="s">
        <v>73</v>
      </c>
    </row>
    <row r="98" spans="1:6" ht="35.25" customHeight="1" x14ac:dyDescent="0.3">
      <c r="A98" s="12"/>
      <c r="B98" s="73"/>
      <c r="C98" s="68" t="s">
        <v>145</v>
      </c>
      <c r="D98" s="69"/>
      <c r="E98" s="27">
        <v>0</v>
      </c>
      <c r="F98" s="70"/>
    </row>
    <row r="99" spans="1:6" ht="35.25" customHeight="1" x14ac:dyDescent="0.3">
      <c r="A99" s="12"/>
      <c r="B99" s="73"/>
      <c r="C99" s="68" t="s">
        <v>104</v>
      </c>
      <c r="D99" s="69"/>
      <c r="E99" s="27">
        <v>1</v>
      </c>
      <c r="F99" s="118"/>
    </row>
    <row r="100" spans="1:6" ht="36.75" customHeight="1" x14ac:dyDescent="0.3">
      <c r="A100" s="12"/>
      <c r="B100" s="77"/>
      <c r="C100" s="68" t="s">
        <v>105</v>
      </c>
      <c r="D100" s="69"/>
      <c r="E100" s="27">
        <v>2</v>
      </c>
      <c r="F100" s="71"/>
    </row>
    <row r="101" spans="1:6" ht="60" customHeight="1" x14ac:dyDescent="0.3">
      <c r="A101" s="12"/>
      <c r="B101" s="49"/>
      <c r="C101" s="102" t="s">
        <v>136</v>
      </c>
      <c r="D101" s="102"/>
      <c r="E101" s="59">
        <f>E104</f>
        <v>2</v>
      </c>
      <c r="F101" s="58" t="s">
        <v>138</v>
      </c>
    </row>
    <row r="102" spans="1:6" ht="37.5" customHeight="1" x14ac:dyDescent="0.3">
      <c r="A102" s="12"/>
      <c r="B102" s="45"/>
      <c r="C102" s="68" t="s">
        <v>146</v>
      </c>
      <c r="D102" s="69"/>
      <c r="E102" s="27">
        <v>0</v>
      </c>
      <c r="F102" s="70"/>
    </row>
    <row r="103" spans="1:6" ht="39" customHeight="1" x14ac:dyDescent="0.3">
      <c r="A103" s="12"/>
      <c r="B103" s="45"/>
      <c r="C103" s="68" t="s">
        <v>106</v>
      </c>
      <c r="D103" s="69"/>
      <c r="E103" s="27">
        <v>1</v>
      </c>
      <c r="F103" s="118"/>
    </row>
    <row r="104" spans="1:6" ht="36.75" customHeight="1" x14ac:dyDescent="0.3">
      <c r="A104" s="12"/>
      <c r="B104" s="46"/>
      <c r="C104" s="68" t="s">
        <v>107</v>
      </c>
      <c r="D104" s="69"/>
      <c r="E104" s="55">
        <v>2</v>
      </c>
      <c r="F104" s="71"/>
    </row>
    <row r="105" spans="1:6" ht="50.25" customHeight="1" x14ac:dyDescent="0.3">
      <c r="A105" s="12"/>
      <c r="B105" s="43">
        <v>4</v>
      </c>
      <c r="C105" s="109" t="s">
        <v>80</v>
      </c>
      <c r="D105" s="110"/>
      <c r="E105" s="26">
        <f>E106</f>
        <v>10</v>
      </c>
      <c r="F105" s="29"/>
    </row>
    <row r="106" spans="1:6" ht="51" customHeight="1" x14ac:dyDescent="0.3">
      <c r="A106" s="12"/>
      <c r="B106" s="18" t="s">
        <v>14</v>
      </c>
      <c r="C106" s="78" t="s">
        <v>147</v>
      </c>
      <c r="D106" s="79"/>
      <c r="E106" s="4">
        <f>E107+E110</f>
        <v>10</v>
      </c>
      <c r="F106" s="21" t="s">
        <v>75</v>
      </c>
    </row>
    <row r="107" spans="1:6" ht="39.75" customHeight="1" x14ac:dyDescent="0.3">
      <c r="A107" s="12"/>
      <c r="B107" s="33" t="s">
        <v>51</v>
      </c>
      <c r="C107" s="103" t="s">
        <v>108</v>
      </c>
      <c r="D107" s="104"/>
      <c r="E107" s="34">
        <f>E108+E109</f>
        <v>6</v>
      </c>
      <c r="F107" s="53" t="s">
        <v>44</v>
      </c>
    </row>
    <row r="108" spans="1:6" ht="74.25" customHeight="1" x14ac:dyDescent="0.3">
      <c r="A108" s="12"/>
      <c r="B108" s="72"/>
      <c r="C108" s="68" t="s">
        <v>42</v>
      </c>
      <c r="D108" s="69"/>
      <c r="E108" s="27">
        <v>3</v>
      </c>
      <c r="F108" s="70"/>
    </row>
    <row r="109" spans="1:6" ht="26.25" customHeight="1" x14ac:dyDescent="0.3">
      <c r="A109" s="12"/>
      <c r="B109" s="77"/>
      <c r="C109" s="68" t="s">
        <v>64</v>
      </c>
      <c r="D109" s="69"/>
      <c r="E109" s="27">
        <v>3</v>
      </c>
      <c r="F109" s="71"/>
    </row>
    <row r="110" spans="1:6" ht="30" customHeight="1" x14ac:dyDescent="0.3">
      <c r="A110" s="12"/>
      <c r="B110" s="33" t="s">
        <v>52</v>
      </c>
      <c r="C110" s="103" t="s">
        <v>109</v>
      </c>
      <c r="D110" s="104"/>
      <c r="E110" s="34">
        <f>E111+E112</f>
        <v>4</v>
      </c>
      <c r="F110" s="53" t="s">
        <v>44</v>
      </c>
    </row>
    <row r="111" spans="1:6" ht="38.25" customHeight="1" x14ac:dyDescent="0.3">
      <c r="A111" s="12"/>
      <c r="B111" s="111"/>
      <c r="C111" s="64" t="s">
        <v>62</v>
      </c>
      <c r="D111" s="64"/>
      <c r="E111" s="27">
        <v>2</v>
      </c>
      <c r="F111" s="70"/>
    </row>
    <row r="112" spans="1:6" ht="39" customHeight="1" x14ac:dyDescent="0.3">
      <c r="A112" s="12"/>
      <c r="B112" s="111"/>
      <c r="C112" s="64" t="s">
        <v>63</v>
      </c>
      <c r="D112" s="64"/>
      <c r="E112" s="27">
        <v>2</v>
      </c>
      <c r="F112" s="71"/>
    </row>
    <row r="113" spans="1:6" ht="27.75" customHeight="1" x14ac:dyDescent="0.3">
      <c r="B113" s="63" t="s">
        <v>37</v>
      </c>
      <c r="C113" s="63"/>
      <c r="D113" s="63"/>
      <c r="E113" s="52"/>
    </row>
    <row r="114" spans="1:6" ht="92.25" customHeight="1" x14ac:dyDescent="0.3">
      <c r="B114" s="64" t="s">
        <v>53</v>
      </c>
      <c r="C114" s="64"/>
      <c r="D114" s="64"/>
      <c r="E114" s="64"/>
      <c r="F114" s="64"/>
    </row>
    <row r="115" spans="1:6" x14ac:dyDescent="0.3">
      <c r="A115" s="2"/>
      <c r="B115" s="30"/>
      <c r="C115" s="15"/>
      <c r="D115" s="16"/>
      <c r="E115" s="52"/>
    </row>
    <row r="116" spans="1:6" x14ac:dyDescent="0.3">
      <c r="A116" s="2"/>
    </row>
  </sheetData>
  <mergeCells count="155">
    <mergeCell ref="F102:F104"/>
    <mergeCell ref="F98:F100"/>
    <mergeCell ref="C103:D103"/>
    <mergeCell ref="C96:D96"/>
    <mergeCell ref="C97:D97"/>
    <mergeCell ref="C98:D98"/>
    <mergeCell ref="C99:D99"/>
    <mergeCell ref="C100:D100"/>
    <mergeCell ref="C92:D92"/>
    <mergeCell ref="C93:D93"/>
    <mergeCell ref="C102:D102"/>
    <mergeCell ref="B97:B100"/>
    <mergeCell ref="C94:D94"/>
    <mergeCell ref="C95:D95"/>
    <mergeCell ref="F93:F95"/>
    <mergeCell ref="A4:F4"/>
    <mergeCell ref="A5:F5"/>
    <mergeCell ref="A6:F6"/>
    <mergeCell ref="A7:F7"/>
    <mergeCell ref="B9:D9"/>
    <mergeCell ref="C10:D10"/>
    <mergeCell ref="C19:D19"/>
    <mergeCell ref="C21:D21"/>
    <mergeCell ref="B19:B21"/>
    <mergeCell ref="B16:B17"/>
    <mergeCell ref="C18:D18"/>
    <mergeCell ref="C14:D14"/>
    <mergeCell ref="C12:D12"/>
    <mergeCell ref="B36:B38"/>
    <mergeCell ref="C36:D36"/>
    <mergeCell ref="C79:D79"/>
    <mergeCell ref="C84:D84"/>
    <mergeCell ref="C89:D89"/>
    <mergeCell ref="C90:D90"/>
    <mergeCell ref="C91:D91"/>
    <mergeCell ref="G16:H16"/>
    <mergeCell ref="C56:D56"/>
    <mergeCell ref="C60:D60"/>
    <mergeCell ref="C58:D58"/>
    <mergeCell ref="C17:D17"/>
    <mergeCell ref="B11:B14"/>
    <mergeCell ref="B24:B28"/>
    <mergeCell ref="C20:D20"/>
    <mergeCell ref="C16:D16"/>
    <mergeCell ref="C23:D23"/>
    <mergeCell ref="C24:D24"/>
    <mergeCell ref="C25:D25"/>
    <mergeCell ref="C28:D28"/>
    <mergeCell ref="C22:D22"/>
    <mergeCell ref="C26:D26"/>
    <mergeCell ref="C11:D11"/>
    <mergeCell ref="C13:D13"/>
    <mergeCell ref="C15:D15"/>
    <mergeCell ref="C27:D27"/>
    <mergeCell ref="B49:B50"/>
    <mergeCell ref="F49:F50"/>
    <mergeCell ref="B1:D1"/>
    <mergeCell ref="C41:D41"/>
    <mergeCell ref="C43:D43"/>
    <mergeCell ref="C45:D45"/>
    <mergeCell ref="C38:D38"/>
    <mergeCell ref="C39:D39"/>
    <mergeCell ref="C29:D29"/>
    <mergeCell ref="A2:F2"/>
    <mergeCell ref="A8:D8"/>
    <mergeCell ref="F16:F17"/>
    <mergeCell ref="F41:F46"/>
    <mergeCell ref="F19:F21"/>
    <mergeCell ref="F24:F28"/>
    <mergeCell ref="C37:D37"/>
    <mergeCell ref="C30:D30"/>
    <mergeCell ref="F30:F31"/>
    <mergeCell ref="F33:F34"/>
    <mergeCell ref="F36:F38"/>
    <mergeCell ref="B30:B31"/>
    <mergeCell ref="C34:D34"/>
    <mergeCell ref="C35:D35"/>
    <mergeCell ref="C111:D111"/>
    <mergeCell ref="C109:D109"/>
    <mergeCell ref="B108:B109"/>
    <mergeCell ref="C105:D105"/>
    <mergeCell ref="C106:D106"/>
    <mergeCell ref="C107:D107"/>
    <mergeCell ref="C110:D110"/>
    <mergeCell ref="B111:B112"/>
    <mergeCell ref="C108:D108"/>
    <mergeCell ref="C63:D63"/>
    <mergeCell ref="C67:D67"/>
    <mergeCell ref="C51:D51"/>
    <mergeCell ref="C40:D40"/>
    <mergeCell ref="C31:D31"/>
    <mergeCell ref="C33:D33"/>
    <mergeCell ref="C32:D32"/>
    <mergeCell ref="C55:D55"/>
    <mergeCell ref="C78:D78"/>
    <mergeCell ref="C76:D76"/>
    <mergeCell ref="C72:D72"/>
    <mergeCell ref="C71:D71"/>
    <mergeCell ref="C61:D61"/>
    <mergeCell ref="C65:D65"/>
    <mergeCell ref="C70:D70"/>
    <mergeCell ref="C59:D59"/>
    <mergeCell ref="C49:D49"/>
    <mergeCell ref="C50:D50"/>
    <mergeCell ref="C47:D47"/>
    <mergeCell ref="C48:D48"/>
    <mergeCell ref="C53:D53"/>
    <mergeCell ref="B114:F114"/>
    <mergeCell ref="C64:D64"/>
    <mergeCell ref="C66:D66"/>
    <mergeCell ref="B62:B66"/>
    <mergeCell ref="F68:F69"/>
    <mergeCell ref="F62:F66"/>
    <mergeCell ref="F59:F60"/>
    <mergeCell ref="F108:F109"/>
    <mergeCell ref="C73:D73"/>
    <mergeCell ref="F77:F82"/>
    <mergeCell ref="F72:F73"/>
    <mergeCell ref="C86:D86"/>
    <mergeCell ref="F86:F87"/>
    <mergeCell ref="C82:D82"/>
    <mergeCell ref="C81:D81"/>
    <mergeCell ref="B78:B82"/>
    <mergeCell ref="B59:B60"/>
    <mergeCell ref="C68:D68"/>
    <mergeCell ref="C69:D69"/>
    <mergeCell ref="B68:B69"/>
    <mergeCell ref="C104:D104"/>
    <mergeCell ref="C101:D101"/>
    <mergeCell ref="C80:D80"/>
    <mergeCell ref="C77:D77"/>
    <mergeCell ref="B113:D113"/>
    <mergeCell ref="C112:D112"/>
    <mergeCell ref="F56:F57"/>
    <mergeCell ref="F52:F54"/>
    <mergeCell ref="C57:D57"/>
    <mergeCell ref="C42:D42"/>
    <mergeCell ref="C46:D46"/>
    <mergeCell ref="C44:D44"/>
    <mergeCell ref="F111:F112"/>
    <mergeCell ref="C62:D62"/>
    <mergeCell ref="B56:B57"/>
    <mergeCell ref="C75:D75"/>
    <mergeCell ref="C88:D88"/>
    <mergeCell ref="B86:B88"/>
    <mergeCell ref="C83:D83"/>
    <mergeCell ref="B41:B46"/>
    <mergeCell ref="B72:B75"/>
    <mergeCell ref="B52:B54"/>
    <mergeCell ref="C52:D52"/>
    <mergeCell ref="C85:D85"/>
    <mergeCell ref="C87:D87"/>
    <mergeCell ref="C54:D54"/>
    <mergeCell ref="B93:B95"/>
    <mergeCell ref="C74:D74"/>
  </mergeCells>
  <pageMargins left="0.39370078740157483" right="0.39370078740157483" top="0.39370078740157483" bottom="0.35433070866141736" header="0.39370078740157483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C8"/>
  <sheetViews>
    <sheetView workbookViewId="0">
      <selection activeCell="H24" sqref="H24"/>
    </sheetView>
  </sheetViews>
  <sheetFormatPr defaultRowHeight="15" x14ac:dyDescent="0.25"/>
  <sheetData>
    <row r="8" spans="2:3" x14ac:dyDescent="0.25">
      <c r="B8">
        <v>70000</v>
      </c>
      <c r="C8">
        <f>B8*0.2</f>
        <v>14000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8"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Acatrinei</dc:creator>
  <cp:lastModifiedBy>Mariana Acatrinei</cp:lastModifiedBy>
  <cp:lastPrinted>2017-07-19T14:27:23Z</cp:lastPrinted>
  <dcterms:created xsi:type="dcterms:W3CDTF">2016-03-29T05:43:46Z</dcterms:created>
  <dcterms:modified xsi:type="dcterms:W3CDTF">2017-08-09T13:05:46Z</dcterms:modified>
</cp:coreProperties>
</file>